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sV\Desktop\Komunālais\Cenu aptaujas\Celinieku ielas papilddarbi\"/>
    </mc:Choice>
  </mc:AlternateContent>
  <bookViews>
    <workbookView xWindow="0" yWindow="0" windowWidth="24000" windowHeight="9735"/>
  </bookViews>
  <sheets>
    <sheet name="tām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P145" i="1"/>
  <c r="N145" i="1"/>
  <c r="M145" i="1"/>
  <c r="P148" i="1" s="1"/>
  <c r="L145" i="1"/>
  <c r="N146" i="1" l="1"/>
  <c r="P146" i="1" s="1"/>
  <c r="P147" i="1" s="1"/>
  <c r="P149" i="1" s="1"/>
  <c r="M147" i="1"/>
  <c r="P150" i="1" l="1"/>
  <c r="P151" i="1" s="1"/>
  <c r="O11" i="1"/>
  <c r="O145" i="1" s="1"/>
  <c r="O147" i="1" s="1"/>
  <c r="N147" i="1"/>
</calcChain>
</file>

<file path=xl/sharedStrings.xml><?xml version="1.0" encoding="utf-8"?>
<sst xmlns="http://schemas.openxmlformats.org/spreadsheetml/2006/main" count="414" uniqueCount="211">
  <si>
    <t xml:space="preserve">Reģ. Nr. </t>
  </si>
  <si>
    <t>Objekts:</t>
  </si>
  <si>
    <t xml:space="preserve">Adrese: </t>
  </si>
  <si>
    <t>Ceļinieku iela, Balvu pilsēta, Balvu novads</t>
  </si>
  <si>
    <t>Izpildītājs:</t>
  </si>
  <si>
    <t>Tāmes sastādīta:</t>
  </si>
  <si>
    <t>Tāmes izmaksas  euro:</t>
  </si>
  <si>
    <t>Nr.p.k.</t>
  </si>
  <si>
    <t>Kods</t>
  </si>
  <si>
    <t>Darba nosaukums</t>
  </si>
  <si>
    <t>Mērvienība</t>
  </si>
  <si>
    <t>Daudzums</t>
  </si>
  <si>
    <t>Uz vienību</t>
  </si>
  <si>
    <t>Uz visu apjomu</t>
  </si>
  <si>
    <t>Laika norma (c/st)</t>
  </si>
  <si>
    <t>Darba samaksas likme(EUR/st)</t>
  </si>
  <si>
    <t>Darba alga (EUR)</t>
  </si>
  <si>
    <t>Materiāls      (EUR)</t>
  </si>
  <si>
    <t>Mehānismi (EUR)</t>
  </si>
  <si>
    <t>Kopā (EUR)</t>
  </si>
  <si>
    <t>Darbietilpība (c/st)</t>
  </si>
  <si>
    <t>Materiāli (EUR)</t>
  </si>
  <si>
    <t>Summa (EUR)</t>
  </si>
  <si>
    <t>Ūdensvada montāža</t>
  </si>
  <si>
    <t>Ūdensvada maģistrālās trases izbūve</t>
  </si>
  <si>
    <t>1.1</t>
  </si>
  <si>
    <t>Ūdensvada PE caurules D50 montāža ar rakšanas metodi dziļumā no 1,8-2,0m tranšeju aizberot ar esošo grunti</t>
  </si>
  <si>
    <t xml:space="preserve">m </t>
  </si>
  <si>
    <t>1.2</t>
  </si>
  <si>
    <t>Pazemes komunikāciju atrakšana ar rokām un šķērsošana</t>
  </si>
  <si>
    <t>vietas</t>
  </si>
  <si>
    <t>1.2.1</t>
  </si>
  <si>
    <t>Caurule PE D50 PN16</t>
  </si>
  <si>
    <t>m</t>
  </si>
  <si>
    <t>1.2.2</t>
  </si>
  <si>
    <t>Smilts zem caurules pabēršana 10cm un apbēršana 20cm</t>
  </si>
  <si>
    <t>2</t>
  </si>
  <si>
    <t>Maģistrāles noslēzošā ventīļa montāža UM1</t>
  </si>
  <si>
    <t>2.1</t>
  </si>
  <si>
    <t>Noslēgventīļa montāža pazemes tipa ventīli D63 koplektā ar pagarinājuma kātu un ķeta  kapi un apbetonējumu</t>
  </si>
  <si>
    <t>kompl.</t>
  </si>
  <si>
    <t>2.1.1</t>
  </si>
  <si>
    <t>Pazemes tipa ventīlis</t>
  </si>
  <si>
    <t>gab</t>
  </si>
  <si>
    <t>2.1.2</t>
  </si>
  <si>
    <t>Pagarinājuma kāts</t>
  </si>
  <si>
    <t>2.1.3</t>
  </si>
  <si>
    <t>Apbetonējums kapei</t>
  </si>
  <si>
    <t>2.1.4</t>
  </si>
  <si>
    <t>Caurule pagarinājuma kāta aizsardzībai 1,8m</t>
  </si>
  <si>
    <t>2.1.5</t>
  </si>
  <si>
    <t>Kompresijas pāreja D50-2 1/4</t>
  </si>
  <si>
    <t>2.1.6</t>
  </si>
  <si>
    <t>Bronzas ielikņi caurulei</t>
  </si>
  <si>
    <t>3</t>
  </si>
  <si>
    <t>Atzara montāža uz esošo patēŗētāju ŪM-2</t>
  </si>
  <si>
    <t>3.1</t>
  </si>
  <si>
    <t>Caurules PE D32 montāža ar rakšanas metodi dziļumā 1,8m -2,0m tranšeju aizberot ar esošo grunti</t>
  </si>
  <si>
    <t>3.1.1</t>
  </si>
  <si>
    <t>Caurule PE D32 PN16</t>
  </si>
  <si>
    <t>3.1.2</t>
  </si>
  <si>
    <t>Elektrometināmais sedls 50/32</t>
  </si>
  <si>
    <t>3.1.3</t>
  </si>
  <si>
    <t>Mufta elektrometināmā D32</t>
  </si>
  <si>
    <t>3.1.4</t>
  </si>
  <si>
    <t>Kompresijas pāreja no caurules uz vītni D32 -1 1/4</t>
  </si>
  <si>
    <t>3.2</t>
  </si>
  <si>
    <t>3.3</t>
  </si>
  <si>
    <t>Noslēgventīļa montāža pazemes tipa ventīli D32 koplektā ar pagarinājuma kātu un ķeta  kapi</t>
  </si>
  <si>
    <t>3.3.1</t>
  </si>
  <si>
    <t>3.3.2</t>
  </si>
  <si>
    <t>3.3.3</t>
  </si>
  <si>
    <t>3.3.4</t>
  </si>
  <si>
    <t>3.4</t>
  </si>
  <si>
    <t>Jaunuzbūvētā  ūdenvada atzara pieslēgšana esošajam patērētājam</t>
  </si>
  <si>
    <t xml:space="preserve">vieta </t>
  </si>
  <si>
    <t>3.4.1</t>
  </si>
  <si>
    <t>veidgabali</t>
  </si>
  <si>
    <t>4</t>
  </si>
  <si>
    <t>Atzara montāža uz esošo patēŗētāju ŪM-3</t>
  </si>
  <si>
    <t>4.1</t>
  </si>
  <si>
    <t>4.1.1</t>
  </si>
  <si>
    <t>4.1.2</t>
  </si>
  <si>
    <t>4.1.3</t>
  </si>
  <si>
    <t>4.1.4</t>
  </si>
  <si>
    <t>4.2</t>
  </si>
  <si>
    <t>4.3</t>
  </si>
  <si>
    <t>4.3.1</t>
  </si>
  <si>
    <t>4.3.2</t>
  </si>
  <si>
    <t>4.3.3</t>
  </si>
  <si>
    <t>4.3.4</t>
  </si>
  <si>
    <t>4.4</t>
  </si>
  <si>
    <t>4.4.1</t>
  </si>
  <si>
    <t>5</t>
  </si>
  <si>
    <t>Atzara montāža uz esošo patēŗētāju ŪM-4 (rakšanas darbi pāri esošajam ceļam)</t>
  </si>
  <si>
    <t>5.1</t>
  </si>
  <si>
    <t>Caurules PE D32 montāža ar rakšanas metodi dziļumā 1,8m -2,0m lieko grunti aiztranspotējot uz būvnieka atbērtni</t>
  </si>
  <si>
    <t>5.1.2</t>
  </si>
  <si>
    <t>5.1.3</t>
  </si>
  <si>
    <t>5.1.4</t>
  </si>
  <si>
    <t>5.1.5</t>
  </si>
  <si>
    <t>5.2</t>
  </si>
  <si>
    <t>5.3</t>
  </si>
  <si>
    <t>5.3.1</t>
  </si>
  <si>
    <t>5.3.2</t>
  </si>
  <si>
    <t>5.3.3</t>
  </si>
  <si>
    <t>5.3.4</t>
  </si>
  <si>
    <t>5.4</t>
  </si>
  <si>
    <t>Ceļa seguma atjaunošana 7m platumā  visā rakšanas dziļumā aizberot tranšeju drenējošo smilto Kf 1 blietējot pa kārtām</t>
  </si>
  <si>
    <t>5.4.1</t>
  </si>
  <si>
    <t>smilts drenējošais kf1</t>
  </si>
  <si>
    <t>5.5</t>
  </si>
  <si>
    <t>5.5.1</t>
  </si>
  <si>
    <t>6</t>
  </si>
  <si>
    <t>Atzara montāža uz esošo patēŗētāju ŪM-5 (rakšanas darbi pāri esošajam ceļam)</t>
  </si>
  <si>
    <t>6.1</t>
  </si>
  <si>
    <t>6.1.1</t>
  </si>
  <si>
    <t>6.1.2</t>
  </si>
  <si>
    <t>6.1.3</t>
  </si>
  <si>
    <t>6.2</t>
  </si>
  <si>
    <t>6.3</t>
  </si>
  <si>
    <t>6.3.4</t>
  </si>
  <si>
    <t>6.3.5</t>
  </si>
  <si>
    <t>6.3.6</t>
  </si>
  <si>
    <t>Caurule pagarinājuma kāta  aizsardzībai 1,8m</t>
  </si>
  <si>
    <t>6.4</t>
  </si>
  <si>
    <t>6.4.1</t>
  </si>
  <si>
    <t>6.5</t>
  </si>
  <si>
    <t>6.5.1</t>
  </si>
  <si>
    <t>7</t>
  </si>
  <si>
    <t>Atzara montāža uz esošo patēŗētāju ŪM-6 (rakšanas darbi pāri esošajam ceļam)</t>
  </si>
  <si>
    <t>7.1</t>
  </si>
  <si>
    <t>7.1.1</t>
  </si>
  <si>
    <t>7.1.2</t>
  </si>
  <si>
    <t>7.1.3</t>
  </si>
  <si>
    <t>7.1.4</t>
  </si>
  <si>
    <t>7.2</t>
  </si>
  <si>
    <t>7.3</t>
  </si>
  <si>
    <t>7.3.1</t>
  </si>
  <si>
    <t>7.3.2</t>
  </si>
  <si>
    <t>7.3.3</t>
  </si>
  <si>
    <t>7.3.4</t>
  </si>
  <si>
    <t>7.4</t>
  </si>
  <si>
    <t>7.4.1</t>
  </si>
  <si>
    <t>7.5</t>
  </si>
  <si>
    <t>7.5.1</t>
  </si>
  <si>
    <t>8</t>
  </si>
  <si>
    <t>Atzara montāža uz esošo patēŗētāju ŪM-7</t>
  </si>
  <si>
    <t>8.1</t>
  </si>
  <si>
    <t>8.1.1</t>
  </si>
  <si>
    <t>8.1.2</t>
  </si>
  <si>
    <t>8.1.3</t>
  </si>
  <si>
    <t>8.1.4</t>
  </si>
  <si>
    <t>8.2</t>
  </si>
  <si>
    <t>8.3</t>
  </si>
  <si>
    <t>8.3.1</t>
  </si>
  <si>
    <t>8.3.2</t>
  </si>
  <si>
    <t>8.3.3</t>
  </si>
  <si>
    <t>8.3.4</t>
  </si>
  <si>
    <t>8.4</t>
  </si>
  <si>
    <t>8.4.1</t>
  </si>
  <si>
    <t>9</t>
  </si>
  <si>
    <t>Atzara montāža uz esošo patēŗētāju ŪM-8 (rakšanas darbi pāri esošajam ceļam)</t>
  </si>
  <si>
    <t>9.1</t>
  </si>
  <si>
    <t>9.1.1</t>
  </si>
  <si>
    <t>9.1.2</t>
  </si>
  <si>
    <t>9.1.3</t>
  </si>
  <si>
    <t>9.1.4</t>
  </si>
  <si>
    <t>Elektrometināmais korķis D50</t>
  </si>
  <si>
    <t>9.1.5</t>
  </si>
  <si>
    <t>9.2</t>
  </si>
  <si>
    <t>9.3</t>
  </si>
  <si>
    <t>9.3.1</t>
  </si>
  <si>
    <t>9.3.2</t>
  </si>
  <si>
    <t>9.3.3</t>
  </si>
  <si>
    <t>9.3.4</t>
  </si>
  <si>
    <t>9.4</t>
  </si>
  <si>
    <t>9.4.1</t>
  </si>
  <si>
    <t>9.5</t>
  </si>
  <si>
    <t>9.5.1</t>
  </si>
  <si>
    <t>10</t>
  </si>
  <si>
    <t>Paildus darbi</t>
  </si>
  <si>
    <t>10.1</t>
  </si>
  <si>
    <t>Zaļās zonas atjaunošana 10cm biezu ar melnzemi</t>
  </si>
  <si>
    <t>10.1.1</t>
  </si>
  <si>
    <t>Melnzeme</t>
  </si>
  <si>
    <t>Liekās grunts aiztranportēšana uz būvnieka atbērtni</t>
  </si>
  <si>
    <t>10.2</t>
  </si>
  <si>
    <t>Bruģakmens demontāža un atjaunošana</t>
  </si>
  <si>
    <t>10.3</t>
  </si>
  <si>
    <t>Grāvju atjaunošana</t>
  </si>
  <si>
    <t>10.4</t>
  </si>
  <si>
    <t>Aku demontāža un utilizācija</t>
  </si>
  <si>
    <t>10.5</t>
  </si>
  <si>
    <t>Caurtekas montāža iebraucamajam ceļam un  apbēršan ar smilti, iebrauktuves nostiprināšana ar 15cm 0-45šķembu</t>
  </si>
  <si>
    <t>10.7</t>
  </si>
  <si>
    <t>Izpilddokumentācija ar izpildshēmu</t>
  </si>
  <si>
    <t>Kopā :</t>
  </si>
  <si>
    <t>Materiālu sagāde un transports</t>
  </si>
  <si>
    <t>Kopā:</t>
  </si>
  <si>
    <t>Sociālais nodoklis 23,59 %</t>
  </si>
  <si>
    <t>Kopā bez PVN:</t>
  </si>
  <si>
    <t>PVN 21% :</t>
  </si>
  <si>
    <t xml:space="preserve">Kopā ar PVN: </t>
  </si>
  <si>
    <r>
      <rPr>
        <b/>
        <sz val="10"/>
        <color indexed="8"/>
        <rFont val="Times New Roman"/>
        <family val="1"/>
        <charset val="186"/>
      </rPr>
      <t>Pasūtītājs</t>
    </r>
    <r>
      <rPr>
        <sz val="10"/>
        <color indexed="8"/>
        <rFont val="Times New Roman"/>
        <family val="1"/>
        <charset val="186"/>
      </rPr>
      <t xml:space="preserve">: </t>
    </r>
  </si>
  <si>
    <t>m³</t>
  </si>
  <si>
    <t>m²</t>
  </si>
  <si>
    <t>PIELIKUMS NR.1</t>
  </si>
  <si>
    <t>Balvu novada Pašvaldība, Bērzpils iela 1A, Balvi, Balvu novads, LV-4501</t>
  </si>
  <si>
    <t>Papilddarbi - Balvu novada Balvu pilsētas Ceļinieku ielas segumu atjaunošanas darbiem (ūdensvada pārbūve)</t>
  </si>
  <si>
    <t>Būvdarbu apjomi Nr. 17112016-1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</si>
</sst>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\ _L_s_-;\-* #,##0.00\ _L_s_-;_-* &quot;-&quot;??\ _L_s_-;_-@_-"/>
  </numFmts>
  <fonts count="12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0"/>
      <name val="Helv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0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</cellStyleXfs>
  <cellXfs count="87">
    <xf numFmtId="0" fontId="0" fillId="0" borderId="0" xfId="0"/>
    <xf numFmtId="0" fontId="5" fillId="0" borderId="0" xfId="0" applyFont="1" applyFill="1" applyAlignment="1">
      <alignment horizontal="right" vertic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9" fillId="0" borderId="0" xfId="1" applyFont="1" applyFill="1" applyAlignment="1">
      <alignment horizontal="left" vertical="top"/>
    </xf>
    <xf numFmtId="0" fontId="8" fillId="0" borderId="0" xfId="1" applyFont="1" applyFill="1" applyAlignment="1">
      <alignment horizontal="left" vertical="top"/>
    </xf>
    <xf numFmtId="0" fontId="9" fillId="0" borderId="0" xfId="1" applyFont="1" applyFill="1" applyAlignment="1">
      <alignment vertical="center"/>
    </xf>
    <xf numFmtId="0" fontId="6" fillId="0" borderId="0" xfId="0" applyFont="1" applyFill="1" applyAlignment="1">
      <alignment horizontal="left"/>
    </xf>
    <xf numFmtId="14" fontId="6" fillId="0" borderId="0" xfId="0" applyNumberFormat="1" applyFont="1" applyFill="1"/>
    <xf numFmtId="0" fontId="8" fillId="0" borderId="0" xfId="1" applyFont="1" applyFill="1" applyAlignment="1">
      <alignment vertical="center"/>
    </xf>
    <xf numFmtId="0" fontId="9" fillId="0" borderId="1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vertical="center"/>
    </xf>
    <xf numFmtId="4" fontId="6" fillId="0" borderId="0" xfId="0" applyNumberFormat="1" applyFont="1" applyFill="1"/>
    <xf numFmtId="0" fontId="6" fillId="0" borderId="2" xfId="2" applyFont="1" applyFill="1" applyBorder="1" applyAlignment="1">
      <alignment horizontal="center" vertical="center" textRotation="90" wrapText="1"/>
    </xf>
    <xf numFmtId="0" fontId="7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textRotation="90" wrapText="1"/>
    </xf>
    <xf numFmtId="0" fontId="6" fillId="0" borderId="2" xfId="0" applyFont="1" applyFill="1" applyBorder="1" applyAlignment="1">
      <alignment textRotation="90"/>
    </xf>
    <xf numFmtId="0" fontId="9" fillId="0" borderId="2" xfId="3" applyFont="1" applyFill="1" applyBorder="1" applyAlignment="1">
      <alignment horizontal="center" textRotation="90" wrapText="1"/>
    </xf>
    <xf numFmtId="0" fontId="9" fillId="0" borderId="2" xfId="1" applyNumberFormat="1" applyFont="1" applyFill="1" applyBorder="1" applyAlignment="1">
      <alignment horizontal="left" vertical="center"/>
    </xf>
    <xf numFmtId="0" fontId="9" fillId="0" borderId="2" xfId="1" applyFont="1" applyFill="1" applyBorder="1" applyAlignment="1">
      <alignment vertical="center"/>
    </xf>
    <xf numFmtId="0" fontId="8" fillId="0" borderId="2" xfId="1" applyFont="1" applyFill="1" applyBorder="1" applyAlignment="1">
      <alignment horizontal="left" vertical="center"/>
    </xf>
    <xf numFmtId="0" fontId="9" fillId="0" borderId="2" xfId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49" fontId="9" fillId="0" borderId="2" xfId="1" applyNumberFormat="1" applyFont="1" applyFill="1" applyBorder="1" applyAlignment="1">
      <alignment vertical="center"/>
    </xf>
    <xf numFmtId="0" fontId="9" fillId="0" borderId="2" xfId="1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0" fillId="0" borderId="3" xfId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0" fontId="9" fillId="0" borderId="2" xfId="4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right" vertical="center" wrapText="1"/>
    </xf>
    <xf numFmtId="0" fontId="8" fillId="0" borderId="2" xfId="1" applyFont="1" applyFill="1" applyBorder="1" applyAlignment="1">
      <alignment horizontal="right" vertical="center" wrapText="1"/>
    </xf>
    <xf numFmtId="4" fontId="9" fillId="0" borderId="2" xfId="1" applyNumberFormat="1" applyFont="1" applyFill="1" applyBorder="1" applyAlignment="1">
      <alignment horizontal="right" vertical="center" wrapText="1"/>
    </xf>
    <xf numFmtId="4" fontId="9" fillId="0" borderId="2" xfId="0" applyNumberFormat="1" applyFont="1" applyFill="1" applyBorder="1" applyAlignment="1">
      <alignment horizontal="right" vertical="center" wrapText="1"/>
    </xf>
    <xf numFmtId="4" fontId="9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right" vertical="center"/>
    </xf>
    <xf numFmtId="4" fontId="9" fillId="0" borderId="2" xfId="0" applyNumberFormat="1" applyFont="1" applyFill="1" applyBorder="1" applyAlignment="1">
      <alignment horizontal="right" vertical="center"/>
    </xf>
    <xf numFmtId="164" fontId="8" fillId="0" borderId="2" xfId="3" applyNumberFormat="1" applyFont="1" applyFill="1" applyBorder="1" applyAlignment="1">
      <alignment horizontal="right" vertical="center" wrapText="1"/>
    </xf>
    <xf numFmtId="164" fontId="8" fillId="0" borderId="2" xfId="0" applyNumberFormat="1" applyFont="1" applyFill="1" applyBorder="1" applyAlignment="1">
      <alignment horizontal="right" vertical="center" wrapText="1"/>
    </xf>
    <xf numFmtId="4" fontId="8" fillId="0" borderId="2" xfId="3" applyNumberFormat="1" applyFont="1" applyFill="1" applyBorder="1" applyAlignment="1">
      <alignment horizontal="right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49" fontId="9" fillId="0" borderId="2" xfId="1" applyNumberFormat="1" applyFont="1" applyFill="1" applyBorder="1" applyAlignment="1">
      <alignment horizontal="right" vertical="center" wrapText="1"/>
    </xf>
    <xf numFmtId="164" fontId="9" fillId="0" borderId="2" xfId="3" applyNumberFormat="1" applyFont="1" applyFill="1" applyBorder="1" applyAlignment="1">
      <alignment horizontal="right" vertical="center" wrapText="1"/>
    </xf>
    <xf numFmtId="164" fontId="9" fillId="0" borderId="2" xfId="0" applyNumberFormat="1" applyFont="1" applyFill="1" applyBorder="1" applyAlignment="1">
      <alignment horizontal="right" vertical="center" wrapText="1"/>
    </xf>
    <xf numFmtId="4" fontId="9" fillId="0" borderId="2" xfId="3" applyNumberFormat="1" applyFont="1" applyFill="1" applyBorder="1" applyAlignment="1">
      <alignment horizontal="right" vertical="center" wrapText="1"/>
    </xf>
    <xf numFmtId="43" fontId="6" fillId="0" borderId="0" xfId="0" applyNumberFormat="1" applyFont="1" applyFill="1"/>
    <xf numFmtId="0" fontId="10" fillId="0" borderId="2" xfId="1" applyNumberFormat="1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8" fillId="0" borderId="0" xfId="1" applyFont="1" applyFill="1" applyBorder="1" applyAlignment="1">
      <alignment horizontal="right" vertical="center" wrapText="1"/>
    </xf>
    <xf numFmtId="0" fontId="10" fillId="0" borderId="0" xfId="1" applyNumberFormat="1" applyFont="1" applyFill="1" applyBorder="1" applyAlignment="1">
      <alignment horizontal="center" vertical="center" wrapText="1"/>
    </xf>
    <xf numFmtId="49" fontId="9" fillId="0" borderId="0" xfId="1" applyNumberFormat="1" applyFont="1" applyFill="1" applyBorder="1" applyAlignment="1">
      <alignment horizontal="right" vertical="center" wrapText="1"/>
    </xf>
    <xf numFmtId="4" fontId="9" fillId="0" borderId="0" xfId="0" applyNumberFormat="1" applyFont="1" applyFill="1" applyBorder="1" applyAlignment="1">
      <alignment horizontal="right" vertical="center" wrapText="1"/>
    </xf>
    <xf numFmtId="4" fontId="9" fillId="0" borderId="0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right" vertical="center"/>
    </xf>
    <xf numFmtId="4" fontId="9" fillId="0" borderId="0" xfId="0" applyNumberFormat="1" applyFont="1" applyFill="1" applyBorder="1" applyAlignment="1">
      <alignment horizontal="right" vertical="center"/>
    </xf>
    <xf numFmtId="164" fontId="9" fillId="0" borderId="0" xfId="3" applyNumberFormat="1" applyFont="1" applyFill="1" applyBorder="1" applyAlignment="1">
      <alignment horizontal="right" vertical="center" wrapText="1"/>
    </xf>
    <xf numFmtId="164" fontId="9" fillId="0" borderId="0" xfId="0" applyNumberFormat="1" applyFont="1" applyFill="1" applyBorder="1" applyAlignment="1">
      <alignment horizontal="right" vertical="center" wrapText="1"/>
    </xf>
    <xf numFmtId="4" fontId="8" fillId="0" borderId="0" xfId="3" applyNumberFormat="1" applyFont="1" applyFill="1" applyBorder="1" applyAlignment="1">
      <alignment horizontal="right" vertical="center" wrapText="1"/>
    </xf>
    <xf numFmtId="2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8" fillId="0" borderId="2" xfId="3" applyFont="1" applyFill="1" applyBorder="1" applyAlignment="1">
      <alignment horizontal="center" textRotation="90" wrapText="1"/>
    </xf>
    <xf numFmtId="0" fontId="7" fillId="0" borderId="0" xfId="0" applyFont="1" applyFill="1" applyAlignment="1">
      <alignment horizontal="center"/>
    </xf>
    <xf numFmtId="0" fontId="9" fillId="0" borderId="0" xfId="1" applyFont="1" applyFill="1" applyAlignment="1">
      <alignment horizontal="left" vertical="top"/>
    </xf>
    <xf numFmtId="0" fontId="7" fillId="0" borderId="2" xfId="0" applyFont="1" applyFill="1" applyBorder="1" applyAlignment="1">
      <alignment horizontal="center"/>
    </xf>
    <xf numFmtId="0" fontId="7" fillId="0" borderId="2" xfId="2" applyFont="1" applyFill="1" applyBorder="1" applyAlignment="1">
      <alignment horizontal="center" textRotation="90" wrapText="1"/>
    </xf>
    <xf numFmtId="0" fontId="7" fillId="0" borderId="2" xfId="0" applyFont="1" applyFill="1" applyBorder="1" applyAlignment="1">
      <alignment textRotation="90"/>
    </xf>
    <xf numFmtId="0" fontId="7" fillId="0" borderId="2" xfId="2" applyFont="1" applyFill="1" applyBorder="1" applyAlignment="1">
      <alignment horizontal="center" vertical="center" textRotation="90" wrapText="1"/>
    </xf>
    <xf numFmtId="0" fontId="7" fillId="0" borderId="2" xfId="2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/>
    </xf>
    <xf numFmtId="0" fontId="8" fillId="0" borderId="0" xfId="1" applyFont="1" applyFill="1" applyAlignment="1">
      <alignment horizontal="left" vertical="top"/>
    </xf>
    <xf numFmtId="0" fontId="6" fillId="0" borderId="1" xfId="0" applyFont="1" applyFill="1" applyBorder="1" applyAlignment="1">
      <alignment horizontal="left"/>
    </xf>
    <xf numFmtId="0" fontId="4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2" fontId="6" fillId="0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2" fontId="11" fillId="0" borderId="6" xfId="0" applyNumberFormat="1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Standard 2" xfId="4"/>
    <cellStyle name="Standard_tehnikas_novietne" xfId="1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3"/>
  <sheetViews>
    <sheetView tabSelected="1" zoomScaleNormal="100" workbookViewId="0">
      <selection activeCell="S17" sqref="S17"/>
    </sheetView>
  </sheetViews>
  <sheetFormatPr defaultColWidth="11.42578125" defaultRowHeight="12.75" x14ac:dyDescent="0.2"/>
  <cols>
    <col min="1" max="1" width="5.7109375" style="56" customWidth="1"/>
    <col min="2" max="2" width="4.7109375" style="57" customWidth="1"/>
    <col min="3" max="3" width="36.5703125" style="56" customWidth="1"/>
    <col min="4" max="4" width="6.28515625" style="57" customWidth="1"/>
    <col min="5" max="5" width="6.140625" style="57" customWidth="1"/>
    <col min="6" max="8" width="6.7109375" style="57" customWidth="1"/>
    <col min="9" max="9" width="6.7109375" style="56" customWidth="1"/>
    <col min="10" max="10" width="6.7109375" style="68" customWidth="1"/>
    <col min="11" max="16" width="6.7109375" style="57" customWidth="1"/>
    <col min="17" max="16384" width="11.42578125" style="2"/>
  </cols>
  <sheetData>
    <row r="1" spans="1:16" x14ac:dyDescent="0.2">
      <c r="P1" s="69" t="s">
        <v>207</v>
      </c>
    </row>
    <row r="2" spans="1:16" x14ac:dyDescent="0.2">
      <c r="A2" s="2"/>
      <c r="B2" s="2"/>
      <c r="C2" s="3"/>
      <c r="D2" s="71" t="s">
        <v>210</v>
      </c>
      <c r="E2" s="71"/>
      <c r="F2" s="71"/>
      <c r="G2" s="71"/>
      <c r="H2" s="71"/>
      <c r="I2" s="71"/>
      <c r="J2" s="2"/>
      <c r="K2" s="2"/>
      <c r="L2" s="2"/>
      <c r="M2" s="81"/>
      <c r="N2" s="81"/>
      <c r="O2" s="81"/>
      <c r="P2" s="2"/>
    </row>
    <row r="3" spans="1:16" ht="15" customHeight="1" x14ac:dyDescent="0.2">
      <c r="A3" s="2"/>
      <c r="B3" s="2"/>
      <c r="C3" s="71" t="s">
        <v>209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2"/>
    </row>
    <row r="4" spans="1:16" x14ac:dyDescent="0.2">
      <c r="A4" s="2"/>
      <c r="B4" s="2"/>
      <c r="C4" s="3"/>
      <c r="D4" s="4"/>
      <c r="E4" s="4"/>
      <c r="F4" s="4"/>
      <c r="G4" s="4"/>
      <c r="H4" s="4"/>
      <c r="I4" s="4"/>
      <c r="J4" s="2"/>
      <c r="K4" s="2"/>
      <c r="L4" s="2"/>
      <c r="M4" s="5"/>
      <c r="N4" s="5"/>
      <c r="O4" s="1"/>
      <c r="P4" s="2"/>
    </row>
    <row r="5" spans="1:16" x14ac:dyDescent="0.2">
      <c r="A5" s="82" t="s">
        <v>204</v>
      </c>
      <c r="B5" s="82"/>
      <c r="C5" s="82" t="s">
        <v>208</v>
      </c>
      <c r="D5" s="82"/>
      <c r="E5" s="82"/>
      <c r="F5" s="82"/>
      <c r="G5" s="8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83" t="s">
        <v>0</v>
      </c>
      <c r="B6" s="83"/>
      <c r="C6" s="82">
        <v>90009115622</v>
      </c>
      <c r="D6" s="82"/>
      <c r="E6" s="82"/>
      <c r="F6" s="82"/>
      <c r="G6" s="8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">
      <c r="A7" s="79" t="s">
        <v>1</v>
      </c>
      <c r="B7" s="79"/>
      <c r="C7" s="72" t="str">
        <f>C3</f>
        <v>Papilddarbi - Balvu novada Balvu pilsētas Ceļinieku ielas segumu atjaunošanas darbiem (ūdensvada pārbūve)</v>
      </c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</row>
    <row r="8" spans="1:16" x14ac:dyDescent="0.2">
      <c r="A8" s="79" t="s">
        <v>2</v>
      </c>
      <c r="B8" s="79"/>
      <c r="C8" s="72" t="s">
        <v>3</v>
      </c>
      <c r="D8" s="72"/>
      <c r="E8" s="72"/>
      <c r="F8" s="72"/>
      <c r="G8" s="7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">
      <c r="A9" s="79" t="s">
        <v>4</v>
      </c>
      <c r="B9" s="79"/>
      <c r="C9" s="6"/>
      <c r="D9" s="6"/>
      <c r="E9" s="6"/>
      <c r="F9" s="6"/>
      <c r="G9" s="6"/>
      <c r="H9" s="2"/>
      <c r="I9" s="2"/>
      <c r="J9" s="2"/>
      <c r="K9" s="2"/>
      <c r="L9" s="2"/>
      <c r="M9" s="2"/>
      <c r="N9" s="2"/>
      <c r="O9" s="2"/>
      <c r="P9" s="2"/>
    </row>
    <row r="10" spans="1:16" ht="18" customHeight="1" x14ac:dyDescent="0.2">
      <c r="A10" s="7"/>
      <c r="B10" s="7"/>
      <c r="C10" s="7"/>
      <c r="D10" s="8"/>
      <c r="E10" s="8"/>
      <c r="F10" s="8"/>
      <c r="G10" s="8"/>
      <c r="H10" s="2"/>
      <c r="I10" s="2"/>
      <c r="J10" s="2"/>
      <c r="K10" s="2"/>
      <c r="L10" s="2"/>
      <c r="M10" s="9" t="s">
        <v>5</v>
      </c>
      <c r="N10" s="9"/>
      <c r="O10" s="10"/>
      <c r="P10" s="2"/>
    </row>
    <row r="11" spans="1:16" x14ac:dyDescent="0.2">
      <c r="A11" s="11"/>
      <c r="B11" s="12"/>
      <c r="C11" s="13"/>
      <c r="D11" s="13"/>
      <c r="E11" s="13"/>
      <c r="F11" s="13"/>
      <c r="G11" s="13"/>
      <c r="H11" s="2"/>
      <c r="I11" s="2"/>
      <c r="J11" s="2"/>
      <c r="K11" s="2"/>
      <c r="L11" s="2"/>
      <c r="M11" s="80" t="s">
        <v>6</v>
      </c>
      <c r="N11" s="80"/>
      <c r="O11" s="14">
        <f>P149</f>
        <v>0</v>
      </c>
      <c r="P11" s="2"/>
    </row>
    <row r="12" spans="1:16" x14ac:dyDescent="0.2">
      <c r="A12" s="76" t="s">
        <v>7</v>
      </c>
      <c r="B12" s="76" t="s">
        <v>8</v>
      </c>
      <c r="C12" s="77" t="s">
        <v>9</v>
      </c>
      <c r="D12" s="74" t="s">
        <v>10</v>
      </c>
      <c r="E12" s="74" t="s">
        <v>11</v>
      </c>
      <c r="F12" s="78" t="s">
        <v>12</v>
      </c>
      <c r="G12" s="78"/>
      <c r="H12" s="78"/>
      <c r="I12" s="78"/>
      <c r="J12" s="78"/>
      <c r="K12" s="78"/>
      <c r="L12" s="73" t="s">
        <v>13</v>
      </c>
      <c r="M12" s="73"/>
      <c r="N12" s="73"/>
      <c r="O12" s="73"/>
      <c r="P12" s="73"/>
    </row>
    <row r="13" spans="1:16" x14ac:dyDescent="0.2">
      <c r="A13" s="76"/>
      <c r="B13" s="76"/>
      <c r="C13" s="77"/>
      <c r="D13" s="74"/>
      <c r="E13" s="74"/>
      <c r="F13" s="74" t="s">
        <v>14</v>
      </c>
      <c r="G13" s="74" t="s">
        <v>15</v>
      </c>
      <c r="H13" s="70" t="s">
        <v>16</v>
      </c>
      <c r="I13" s="70" t="s">
        <v>17</v>
      </c>
      <c r="J13" s="70" t="s">
        <v>18</v>
      </c>
      <c r="K13" s="70" t="s">
        <v>19</v>
      </c>
      <c r="L13" s="70" t="s">
        <v>20</v>
      </c>
      <c r="M13" s="70" t="s">
        <v>16</v>
      </c>
      <c r="N13" s="70" t="s">
        <v>21</v>
      </c>
      <c r="O13" s="70" t="s">
        <v>18</v>
      </c>
      <c r="P13" s="70" t="s">
        <v>22</v>
      </c>
    </row>
    <row r="14" spans="1:16" ht="70.5" customHeight="1" x14ac:dyDescent="0.2">
      <c r="A14" s="76"/>
      <c r="B14" s="76"/>
      <c r="C14" s="77"/>
      <c r="D14" s="74"/>
      <c r="E14" s="74"/>
      <c r="F14" s="74"/>
      <c r="G14" s="74"/>
      <c r="H14" s="75"/>
      <c r="I14" s="70"/>
      <c r="J14" s="70"/>
      <c r="K14" s="70"/>
      <c r="L14" s="70"/>
      <c r="M14" s="70"/>
      <c r="N14" s="70"/>
      <c r="O14" s="70"/>
      <c r="P14" s="70"/>
    </row>
    <row r="15" spans="1:16" x14ac:dyDescent="0.2">
      <c r="A15" s="15"/>
      <c r="B15" s="15"/>
      <c r="C15" s="16" t="s">
        <v>23</v>
      </c>
      <c r="D15" s="17"/>
      <c r="E15" s="17"/>
      <c r="F15" s="17"/>
      <c r="G15" s="17"/>
      <c r="H15" s="18"/>
      <c r="I15" s="19"/>
      <c r="J15" s="19"/>
      <c r="K15" s="19"/>
      <c r="L15" s="19"/>
      <c r="M15" s="19"/>
      <c r="N15" s="19"/>
      <c r="O15" s="19"/>
      <c r="P15" s="19"/>
    </row>
    <row r="16" spans="1:16" x14ac:dyDescent="0.2">
      <c r="A16" s="20">
        <v>1</v>
      </c>
      <c r="B16" s="21"/>
      <c r="C16" s="22" t="s">
        <v>24</v>
      </c>
      <c r="D16" s="23"/>
      <c r="E16" s="24"/>
      <c r="F16" s="24"/>
      <c r="G16" s="24"/>
      <c r="H16" s="24"/>
      <c r="I16" s="24"/>
      <c r="J16" s="25"/>
      <c r="K16" s="24"/>
      <c r="L16" s="24"/>
      <c r="M16" s="24"/>
      <c r="N16" s="24"/>
      <c r="O16" s="24"/>
      <c r="P16" s="24"/>
    </row>
    <row r="17" spans="1:16" ht="38.25" x14ac:dyDescent="0.2">
      <c r="A17" s="26" t="s">
        <v>25</v>
      </c>
      <c r="B17" s="27"/>
      <c r="C17" s="28" t="s">
        <v>26</v>
      </c>
      <c r="D17" s="29" t="s">
        <v>27</v>
      </c>
      <c r="E17" s="84">
        <v>136.30000000000001</v>
      </c>
      <c r="F17" s="24"/>
      <c r="G17" s="24"/>
      <c r="H17" s="24"/>
      <c r="I17" s="24"/>
      <c r="J17" s="25"/>
      <c r="K17" s="24"/>
      <c r="L17" s="24"/>
      <c r="M17" s="24"/>
      <c r="N17" s="24"/>
      <c r="O17" s="24"/>
      <c r="P17" s="24"/>
    </row>
    <row r="18" spans="1:16" ht="25.5" x14ac:dyDescent="0.2">
      <c r="A18" s="26" t="s">
        <v>28</v>
      </c>
      <c r="B18" s="27"/>
      <c r="C18" s="28" t="s">
        <v>29</v>
      </c>
      <c r="D18" s="30" t="s">
        <v>30</v>
      </c>
      <c r="E18" s="85">
        <v>13</v>
      </c>
      <c r="F18" s="24"/>
      <c r="G18" s="24"/>
      <c r="H18" s="24"/>
      <c r="I18" s="24"/>
      <c r="J18" s="25"/>
      <c r="K18" s="24"/>
      <c r="L18" s="24"/>
      <c r="M18" s="24"/>
      <c r="N18" s="24"/>
      <c r="O18" s="24"/>
      <c r="P18" s="24"/>
    </row>
    <row r="19" spans="1:16" x14ac:dyDescent="0.2">
      <c r="A19" s="26" t="s">
        <v>31</v>
      </c>
      <c r="B19" s="27"/>
      <c r="C19" s="32" t="s">
        <v>32</v>
      </c>
      <c r="D19" s="30" t="s">
        <v>33</v>
      </c>
      <c r="E19" s="85">
        <v>136</v>
      </c>
      <c r="F19" s="24"/>
      <c r="G19" s="24"/>
      <c r="H19" s="24"/>
      <c r="I19" s="24"/>
      <c r="J19" s="25"/>
      <c r="K19" s="24"/>
      <c r="L19" s="24"/>
      <c r="M19" s="24"/>
      <c r="N19" s="24"/>
      <c r="O19" s="24"/>
      <c r="P19" s="24"/>
    </row>
    <row r="20" spans="1:16" ht="25.5" x14ac:dyDescent="0.2">
      <c r="A20" s="26" t="s">
        <v>34</v>
      </c>
      <c r="B20" s="27"/>
      <c r="C20" s="32" t="s">
        <v>35</v>
      </c>
      <c r="D20" s="30" t="s">
        <v>205</v>
      </c>
      <c r="E20" s="85">
        <v>40.799999999999997</v>
      </c>
      <c r="F20" s="24"/>
      <c r="G20" s="24"/>
      <c r="H20" s="24"/>
      <c r="I20" s="24"/>
      <c r="J20" s="25"/>
      <c r="K20" s="24"/>
      <c r="L20" s="24"/>
      <c r="M20" s="24"/>
      <c r="N20" s="24"/>
      <c r="O20" s="24"/>
      <c r="P20" s="24"/>
    </row>
    <row r="21" spans="1:16" x14ac:dyDescent="0.2">
      <c r="A21" s="26" t="s">
        <v>36</v>
      </c>
      <c r="B21" s="27"/>
      <c r="C21" s="33" t="s">
        <v>37</v>
      </c>
      <c r="D21" s="30"/>
      <c r="E21" s="85"/>
      <c r="F21" s="24"/>
      <c r="G21" s="24"/>
      <c r="H21" s="24"/>
      <c r="I21" s="24"/>
      <c r="J21" s="25"/>
      <c r="K21" s="24"/>
      <c r="L21" s="24"/>
      <c r="M21" s="24"/>
      <c r="N21" s="24"/>
      <c r="O21" s="24"/>
      <c r="P21" s="24"/>
    </row>
    <row r="22" spans="1:16" ht="38.25" x14ac:dyDescent="0.2">
      <c r="A22" s="26" t="s">
        <v>38</v>
      </c>
      <c r="B22" s="27"/>
      <c r="C22" s="28" t="s">
        <v>39</v>
      </c>
      <c r="D22" s="30" t="s">
        <v>40</v>
      </c>
      <c r="E22" s="85">
        <v>1</v>
      </c>
      <c r="F22" s="24"/>
      <c r="G22" s="24"/>
      <c r="H22" s="24"/>
      <c r="I22" s="24"/>
      <c r="J22" s="25"/>
      <c r="K22" s="24"/>
      <c r="L22" s="24"/>
      <c r="M22" s="24"/>
      <c r="N22" s="24"/>
      <c r="O22" s="24"/>
      <c r="P22" s="24"/>
    </row>
    <row r="23" spans="1:16" x14ac:dyDescent="0.2">
      <c r="A23" s="26" t="s">
        <v>41</v>
      </c>
      <c r="B23" s="27"/>
      <c r="C23" s="32" t="s">
        <v>42</v>
      </c>
      <c r="D23" s="30" t="s">
        <v>43</v>
      </c>
      <c r="E23" s="85">
        <v>1</v>
      </c>
      <c r="F23" s="24"/>
      <c r="G23" s="24"/>
      <c r="H23" s="24"/>
      <c r="I23" s="24"/>
      <c r="J23" s="25"/>
      <c r="K23" s="24"/>
      <c r="L23" s="24"/>
      <c r="M23" s="24"/>
      <c r="N23" s="24"/>
      <c r="O23" s="24"/>
      <c r="P23" s="24"/>
    </row>
    <row r="24" spans="1:16" x14ac:dyDescent="0.2">
      <c r="A24" s="26" t="s">
        <v>44</v>
      </c>
      <c r="B24" s="27"/>
      <c r="C24" s="32" t="s">
        <v>45</v>
      </c>
      <c r="D24" s="30" t="s">
        <v>43</v>
      </c>
      <c r="E24" s="85">
        <v>1</v>
      </c>
      <c r="F24" s="24"/>
      <c r="G24" s="24"/>
      <c r="H24" s="24"/>
      <c r="I24" s="24"/>
      <c r="J24" s="25"/>
      <c r="K24" s="24"/>
      <c r="L24" s="24"/>
      <c r="M24" s="24"/>
      <c r="N24" s="24"/>
      <c r="O24" s="24"/>
      <c r="P24" s="24"/>
    </row>
    <row r="25" spans="1:16" x14ac:dyDescent="0.2">
      <c r="A25" s="26" t="s">
        <v>46</v>
      </c>
      <c r="B25" s="27"/>
      <c r="C25" s="32" t="s">
        <v>47</v>
      </c>
      <c r="D25" s="30" t="s">
        <v>43</v>
      </c>
      <c r="E25" s="85">
        <v>1</v>
      </c>
      <c r="F25" s="24"/>
      <c r="G25" s="24"/>
      <c r="H25" s="24"/>
      <c r="I25" s="24"/>
      <c r="J25" s="25"/>
      <c r="K25" s="24"/>
      <c r="L25" s="24"/>
      <c r="M25" s="24"/>
      <c r="N25" s="24"/>
      <c r="O25" s="24"/>
      <c r="P25" s="24"/>
    </row>
    <row r="26" spans="1:16" ht="25.5" x14ac:dyDescent="0.2">
      <c r="A26" s="26" t="s">
        <v>48</v>
      </c>
      <c r="B26" s="27"/>
      <c r="C26" s="32" t="s">
        <v>49</v>
      </c>
      <c r="D26" s="30" t="s">
        <v>43</v>
      </c>
      <c r="E26" s="85">
        <v>1</v>
      </c>
      <c r="F26" s="24"/>
      <c r="G26" s="24"/>
      <c r="H26" s="24"/>
      <c r="I26" s="24"/>
      <c r="J26" s="25"/>
      <c r="K26" s="24"/>
      <c r="L26" s="24"/>
      <c r="M26" s="24"/>
      <c r="N26" s="24"/>
      <c r="O26" s="24"/>
      <c r="P26" s="24"/>
    </row>
    <row r="27" spans="1:16" x14ac:dyDescent="0.2">
      <c r="A27" s="26" t="s">
        <v>50</v>
      </c>
      <c r="B27" s="27"/>
      <c r="C27" s="32" t="s">
        <v>51</v>
      </c>
      <c r="D27" s="30" t="s">
        <v>43</v>
      </c>
      <c r="E27" s="85">
        <v>2</v>
      </c>
      <c r="F27" s="24"/>
      <c r="G27" s="24"/>
      <c r="H27" s="24"/>
      <c r="I27" s="24"/>
      <c r="J27" s="25"/>
      <c r="K27" s="24"/>
      <c r="L27" s="24"/>
      <c r="M27" s="24"/>
      <c r="N27" s="24"/>
      <c r="O27" s="24"/>
      <c r="P27" s="24"/>
    </row>
    <row r="28" spans="1:16" x14ac:dyDescent="0.2">
      <c r="A28" s="26" t="s">
        <v>52</v>
      </c>
      <c r="B28" s="27"/>
      <c r="C28" s="32" t="s">
        <v>53</v>
      </c>
      <c r="D28" s="30" t="s">
        <v>43</v>
      </c>
      <c r="E28" s="85">
        <v>2</v>
      </c>
      <c r="F28" s="24"/>
      <c r="G28" s="24"/>
      <c r="H28" s="24"/>
      <c r="I28" s="24"/>
      <c r="J28" s="25"/>
      <c r="K28" s="24"/>
      <c r="L28" s="24"/>
      <c r="M28" s="24"/>
      <c r="N28" s="24"/>
      <c r="O28" s="24"/>
      <c r="P28" s="24"/>
    </row>
    <row r="29" spans="1:16" x14ac:dyDescent="0.2">
      <c r="A29" s="26" t="s">
        <v>54</v>
      </c>
      <c r="B29" s="27"/>
      <c r="C29" s="33" t="s">
        <v>55</v>
      </c>
      <c r="D29" s="30"/>
      <c r="E29" s="85"/>
      <c r="F29" s="24"/>
      <c r="G29" s="24"/>
      <c r="H29" s="24"/>
      <c r="I29" s="24"/>
      <c r="J29" s="25"/>
      <c r="K29" s="24"/>
      <c r="L29" s="24"/>
      <c r="M29" s="24"/>
      <c r="N29" s="24"/>
      <c r="O29" s="24"/>
      <c r="P29" s="24"/>
    </row>
    <row r="30" spans="1:16" ht="38.25" x14ac:dyDescent="0.2">
      <c r="A30" s="26" t="s">
        <v>56</v>
      </c>
      <c r="B30" s="27"/>
      <c r="C30" s="28" t="s">
        <v>57</v>
      </c>
      <c r="D30" s="30" t="s">
        <v>33</v>
      </c>
      <c r="E30" s="85">
        <v>6</v>
      </c>
      <c r="F30" s="24"/>
      <c r="G30" s="24"/>
      <c r="H30" s="24"/>
      <c r="I30" s="24"/>
      <c r="J30" s="25"/>
      <c r="K30" s="24"/>
      <c r="L30" s="24"/>
      <c r="M30" s="24"/>
      <c r="N30" s="24"/>
      <c r="O30" s="24"/>
      <c r="P30" s="24"/>
    </row>
    <row r="31" spans="1:16" x14ac:dyDescent="0.2">
      <c r="A31" s="26" t="s">
        <v>58</v>
      </c>
      <c r="B31" s="27"/>
      <c r="C31" s="32" t="s">
        <v>59</v>
      </c>
      <c r="D31" s="34" t="s">
        <v>33</v>
      </c>
      <c r="E31" s="86">
        <v>6</v>
      </c>
      <c r="F31" s="24"/>
      <c r="G31" s="24"/>
      <c r="H31" s="24"/>
      <c r="I31" s="24"/>
      <c r="J31" s="25"/>
      <c r="K31" s="24"/>
      <c r="L31" s="24"/>
      <c r="M31" s="24"/>
      <c r="N31" s="24"/>
      <c r="O31" s="24"/>
      <c r="P31" s="24"/>
    </row>
    <row r="32" spans="1:16" x14ac:dyDescent="0.2">
      <c r="A32" s="26" t="s">
        <v>60</v>
      </c>
      <c r="B32" s="27"/>
      <c r="C32" s="32" t="s">
        <v>61</v>
      </c>
      <c r="D32" s="34" t="s">
        <v>43</v>
      </c>
      <c r="E32" s="86">
        <v>1</v>
      </c>
      <c r="F32" s="24"/>
      <c r="G32" s="24"/>
      <c r="H32" s="24"/>
      <c r="I32" s="24"/>
      <c r="J32" s="25"/>
      <c r="K32" s="24"/>
      <c r="L32" s="24"/>
      <c r="M32" s="24"/>
      <c r="N32" s="24"/>
      <c r="O32" s="24"/>
      <c r="P32" s="24"/>
    </row>
    <row r="33" spans="1:16" x14ac:dyDescent="0.2">
      <c r="A33" s="26" t="s">
        <v>62</v>
      </c>
      <c r="B33" s="27"/>
      <c r="C33" s="32" t="s">
        <v>63</v>
      </c>
      <c r="D33" s="34" t="s">
        <v>43</v>
      </c>
      <c r="E33" s="86">
        <v>1</v>
      </c>
      <c r="F33" s="24"/>
      <c r="G33" s="24"/>
      <c r="H33" s="24"/>
      <c r="I33" s="24"/>
      <c r="J33" s="25"/>
      <c r="K33" s="24"/>
      <c r="L33" s="24"/>
      <c r="M33" s="24"/>
      <c r="N33" s="24"/>
      <c r="O33" s="24"/>
      <c r="P33" s="24"/>
    </row>
    <row r="34" spans="1:16" ht="25.5" x14ac:dyDescent="0.2">
      <c r="A34" s="26" t="s">
        <v>64</v>
      </c>
      <c r="B34" s="27"/>
      <c r="C34" s="32" t="s">
        <v>65</v>
      </c>
      <c r="D34" s="34" t="s">
        <v>43</v>
      </c>
      <c r="E34" s="86">
        <v>2</v>
      </c>
      <c r="F34" s="24"/>
      <c r="G34" s="24"/>
      <c r="H34" s="24"/>
      <c r="I34" s="24"/>
      <c r="J34" s="25"/>
      <c r="K34" s="24"/>
      <c r="L34" s="24"/>
      <c r="M34" s="24"/>
      <c r="N34" s="24"/>
      <c r="O34" s="24"/>
      <c r="P34" s="24"/>
    </row>
    <row r="35" spans="1:16" ht="27" customHeight="1" x14ac:dyDescent="0.2">
      <c r="A35" s="26" t="s">
        <v>66</v>
      </c>
      <c r="B35" s="27"/>
      <c r="C35" s="28" t="s">
        <v>29</v>
      </c>
      <c r="D35" s="34" t="s">
        <v>30</v>
      </c>
      <c r="E35" s="86">
        <v>1</v>
      </c>
      <c r="F35" s="24"/>
      <c r="G35" s="24"/>
      <c r="H35" s="24"/>
      <c r="I35" s="24"/>
      <c r="J35" s="25"/>
      <c r="K35" s="24"/>
      <c r="L35" s="24"/>
      <c r="M35" s="24"/>
      <c r="N35" s="24"/>
      <c r="O35" s="24"/>
      <c r="P35" s="24"/>
    </row>
    <row r="36" spans="1:16" ht="38.25" x14ac:dyDescent="0.2">
      <c r="A36" s="26" t="s">
        <v>67</v>
      </c>
      <c r="B36" s="27"/>
      <c r="C36" s="28" t="s">
        <v>68</v>
      </c>
      <c r="D36" s="30" t="s">
        <v>40</v>
      </c>
      <c r="E36" s="85">
        <v>1</v>
      </c>
      <c r="F36" s="24"/>
      <c r="G36" s="24"/>
      <c r="H36" s="24"/>
      <c r="I36" s="24"/>
      <c r="J36" s="25"/>
      <c r="K36" s="24"/>
      <c r="L36" s="24"/>
      <c r="M36" s="24"/>
      <c r="N36" s="24"/>
      <c r="O36" s="24"/>
      <c r="P36" s="24"/>
    </row>
    <row r="37" spans="1:16" x14ac:dyDescent="0.2">
      <c r="A37" s="26" t="s">
        <v>69</v>
      </c>
      <c r="B37" s="27"/>
      <c r="C37" s="32" t="s">
        <v>42</v>
      </c>
      <c r="D37" s="30" t="s">
        <v>43</v>
      </c>
      <c r="E37" s="85">
        <v>1</v>
      </c>
      <c r="F37" s="24"/>
      <c r="G37" s="24"/>
      <c r="H37" s="24"/>
      <c r="I37" s="24"/>
      <c r="J37" s="25"/>
      <c r="K37" s="24"/>
      <c r="L37" s="24"/>
      <c r="M37" s="24"/>
      <c r="N37" s="24"/>
      <c r="O37" s="24"/>
      <c r="P37" s="24"/>
    </row>
    <row r="38" spans="1:16" x14ac:dyDescent="0.2">
      <c r="A38" s="26" t="s">
        <v>70</v>
      </c>
      <c r="B38" s="27"/>
      <c r="C38" s="32" t="s">
        <v>45</v>
      </c>
      <c r="D38" s="30" t="s">
        <v>43</v>
      </c>
      <c r="E38" s="85">
        <v>1</v>
      </c>
      <c r="F38" s="24"/>
      <c r="G38" s="24"/>
      <c r="H38" s="24"/>
      <c r="I38" s="24"/>
      <c r="J38" s="25"/>
      <c r="K38" s="24"/>
      <c r="L38" s="24"/>
      <c r="M38" s="24"/>
      <c r="N38" s="24"/>
      <c r="O38" s="24"/>
      <c r="P38" s="24"/>
    </row>
    <row r="39" spans="1:16" x14ac:dyDescent="0.2">
      <c r="A39" s="26" t="s">
        <v>71</v>
      </c>
      <c r="B39" s="27"/>
      <c r="C39" s="32" t="s">
        <v>47</v>
      </c>
      <c r="D39" s="30" t="s">
        <v>43</v>
      </c>
      <c r="E39" s="85">
        <v>1</v>
      </c>
      <c r="F39" s="24"/>
      <c r="G39" s="24"/>
      <c r="H39" s="24"/>
      <c r="I39" s="24"/>
      <c r="J39" s="25"/>
      <c r="K39" s="24"/>
      <c r="L39" s="24"/>
      <c r="M39" s="24"/>
      <c r="N39" s="24"/>
      <c r="O39" s="24"/>
      <c r="P39" s="24"/>
    </row>
    <row r="40" spans="1:16" ht="25.5" x14ac:dyDescent="0.2">
      <c r="A40" s="26" t="s">
        <v>72</v>
      </c>
      <c r="B40" s="27"/>
      <c r="C40" s="32" t="s">
        <v>49</v>
      </c>
      <c r="D40" s="30" t="s">
        <v>43</v>
      </c>
      <c r="E40" s="85">
        <v>1</v>
      </c>
      <c r="F40" s="24"/>
      <c r="G40" s="24"/>
      <c r="H40" s="24"/>
      <c r="I40" s="24"/>
      <c r="J40" s="25"/>
      <c r="K40" s="24"/>
      <c r="L40" s="24"/>
      <c r="M40" s="24"/>
      <c r="N40" s="24"/>
      <c r="O40" s="24"/>
      <c r="P40" s="24"/>
    </row>
    <row r="41" spans="1:16" ht="25.5" x14ac:dyDescent="0.2">
      <c r="A41" s="26" t="s">
        <v>73</v>
      </c>
      <c r="B41" s="27"/>
      <c r="C41" s="28" t="s">
        <v>74</v>
      </c>
      <c r="D41" s="30" t="s">
        <v>75</v>
      </c>
      <c r="E41" s="85">
        <v>1</v>
      </c>
      <c r="F41" s="24"/>
      <c r="G41" s="24"/>
      <c r="H41" s="24"/>
      <c r="I41" s="24"/>
      <c r="J41" s="25"/>
      <c r="K41" s="24"/>
      <c r="L41" s="24"/>
      <c r="M41" s="24"/>
      <c r="N41" s="24"/>
      <c r="O41" s="24"/>
      <c r="P41" s="24"/>
    </row>
    <row r="42" spans="1:16" x14ac:dyDescent="0.2">
      <c r="A42" s="26" t="s">
        <v>76</v>
      </c>
      <c r="B42" s="27"/>
      <c r="C42" s="32" t="s">
        <v>77</v>
      </c>
      <c r="D42" s="30" t="s">
        <v>40</v>
      </c>
      <c r="E42" s="85">
        <v>1</v>
      </c>
      <c r="F42" s="24"/>
      <c r="G42" s="24"/>
      <c r="H42" s="24"/>
      <c r="I42" s="24"/>
      <c r="J42" s="25"/>
      <c r="K42" s="24"/>
      <c r="L42" s="24"/>
      <c r="M42" s="24"/>
      <c r="N42" s="24"/>
      <c r="O42" s="24"/>
      <c r="P42" s="24"/>
    </row>
    <row r="43" spans="1:16" x14ac:dyDescent="0.2">
      <c r="A43" s="26" t="s">
        <v>78</v>
      </c>
      <c r="B43" s="27"/>
      <c r="C43" s="33" t="s">
        <v>79</v>
      </c>
      <c r="D43" s="30"/>
      <c r="E43" s="85"/>
      <c r="F43" s="24"/>
      <c r="G43" s="24"/>
      <c r="H43" s="24"/>
      <c r="I43" s="24"/>
      <c r="J43" s="25"/>
      <c r="K43" s="24"/>
      <c r="L43" s="24"/>
      <c r="M43" s="24"/>
      <c r="N43" s="24"/>
      <c r="O43" s="24"/>
      <c r="P43" s="24"/>
    </row>
    <row r="44" spans="1:16" ht="38.25" x14ac:dyDescent="0.2">
      <c r="A44" s="26" t="s">
        <v>80</v>
      </c>
      <c r="B44" s="27"/>
      <c r="C44" s="28" t="s">
        <v>57</v>
      </c>
      <c r="D44" s="30" t="s">
        <v>33</v>
      </c>
      <c r="E44" s="85">
        <v>6</v>
      </c>
      <c r="F44" s="24"/>
      <c r="G44" s="24"/>
      <c r="H44" s="24"/>
      <c r="I44" s="24"/>
      <c r="J44" s="25"/>
      <c r="K44" s="24"/>
      <c r="L44" s="24"/>
      <c r="M44" s="24"/>
      <c r="N44" s="24"/>
      <c r="O44" s="24"/>
      <c r="P44" s="24"/>
    </row>
    <row r="45" spans="1:16" x14ac:dyDescent="0.2">
      <c r="A45" s="26" t="s">
        <v>81</v>
      </c>
      <c r="B45" s="27"/>
      <c r="C45" s="32" t="s">
        <v>59</v>
      </c>
      <c r="D45" s="34" t="s">
        <v>33</v>
      </c>
      <c r="E45" s="86">
        <v>6</v>
      </c>
      <c r="F45" s="24"/>
      <c r="G45" s="24"/>
      <c r="H45" s="24"/>
      <c r="I45" s="24"/>
      <c r="J45" s="25"/>
      <c r="K45" s="24"/>
      <c r="L45" s="24"/>
      <c r="M45" s="24"/>
      <c r="N45" s="24"/>
      <c r="O45" s="24"/>
      <c r="P45" s="24"/>
    </row>
    <row r="46" spans="1:16" x14ac:dyDescent="0.2">
      <c r="A46" s="26" t="s">
        <v>82</v>
      </c>
      <c r="B46" s="27"/>
      <c r="C46" s="32" t="s">
        <v>61</v>
      </c>
      <c r="D46" s="34" t="s">
        <v>43</v>
      </c>
      <c r="E46" s="86">
        <v>1</v>
      </c>
      <c r="F46" s="24"/>
      <c r="G46" s="24"/>
      <c r="H46" s="24"/>
      <c r="I46" s="24"/>
      <c r="J46" s="25"/>
      <c r="K46" s="24"/>
      <c r="L46" s="24"/>
      <c r="M46" s="24"/>
      <c r="N46" s="24"/>
      <c r="O46" s="24"/>
      <c r="P46" s="24"/>
    </row>
    <row r="47" spans="1:16" x14ac:dyDescent="0.2">
      <c r="A47" s="26" t="s">
        <v>83</v>
      </c>
      <c r="B47" s="27"/>
      <c r="C47" s="32" t="s">
        <v>63</v>
      </c>
      <c r="D47" s="34" t="s">
        <v>43</v>
      </c>
      <c r="E47" s="86">
        <v>1</v>
      </c>
      <c r="F47" s="24"/>
      <c r="G47" s="24"/>
      <c r="H47" s="24"/>
      <c r="I47" s="24"/>
      <c r="J47" s="25"/>
      <c r="K47" s="24"/>
      <c r="L47" s="24"/>
      <c r="M47" s="24"/>
      <c r="N47" s="24"/>
      <c r="O47" s="24"/>
      <c r="P47" s="24"/>
    </row>
    <row r="48" spans="1:16" ht="25.5" x14ac:dyDescent="0.2">
      <c r="A48" s="26" t="s">
        <v>84</v>
      </c>
      <c r="B48" s="27"/>
      <c r="C48" s="32" t="s">
        <v>65</v>
      </c>
      <c r="D48" s="34" t="s">
        <v>43</v>
      </c>
      <c r="E48" s="86">
        <v>2</v>
      </c>
      <c r="F48" s="24"/>
      <c r="G48" s="24"/>
      <c r="H48" s="24"/>
      <c r="I48" s="24"/>
      <c r="J48" s="25"/>
      <c r="K48" s="24"/>
      <c r="L48" s="24"/>
      <c r="M48" s="24"/>
      <c r="N48" s="24"/>
      <c r="O48" s="24"/>
      <c r="P48" s="24"/>
    </row>
    <row r="49" spans="1:16" ht="25.5" x14ac:dyDescent="0.2">
      <c r="A49" s="26" t="s">
        <v>85</v>
      </c>
      <c r="B49" s="27"/>
      <c r="C49" s="28" t="s">
        <v>29</v>
      </c>
      <c r="D49" s="34" t="s">
        <v>30</v>
      </c>
      <c r="E49" s="86">
        <v>2</v>
      </c>
      <c r="F49" s="24"/>
      <c r="G49" s="24"/>
      <c r="H49" s="24"/>
      <c r="I49" s="24"/>
      <c r="J49" s="25"/>
      <c r="K49" s="24"/>
      <c r="L49" s="24"/>
      <c r="M49" s="24"/>
      <c r="N49" s="24"/>
      <c r="O49" s="24"/>
      <c r="P49" s="24"/>
    </row>
    <row r="50" spans="1:16" ht="38.25" x14ac:dyDescent="0.2">
      <c r="A50" s="26" t="s">
        <v>86</v>
      </c>
      <c r="B50" s="27"/>
      <c r="C50" s="28" t="s">
        <v>68</v>
      </c>
      <c r="D50" s="30" t="s">
        <v>40</v>
      </c>
      <c r="E50" s="85">
        <v>1</v>
      </c>
      <c r="F50" s="24"/>
      <c r="G50" s="24"/>
      <c r="H50" s="24"/>
      <c r="I50" s="24"/>
      <c r="J50" s="25"/>
      <c r="K50" s="24"/>
      <c r="L50" s="24"/>
      <c r="M50" s="24"/>
      <c r="N50" s="24"/>
      <c r="O50" s="24"/>
      <c r="P50" s="24"/>
    </row>
    <row r="51" spans="1:16" x14ac:dyDescent="0.2">
      <c r="A51" s="26" t="s">
        <v>87</v>
      </c>
      <c r="B51" s="27"/>
      <c r="C51" s="32" t="s">
        <v>42</v>
      </c>
      <c r="D51" s="30" t="s">
        <v>43</v>
      </c>
      <c r="E51" s="85">
        <v>1</v>
      </c>
      <c r="F51" s="24"/>
      <c r="G51" s="24"/>
      <c r="H51" s="24"/>
      <c r="I51" s="24"/>
      <c r="J51" s="25"/>
      <c r="K51" s="24"/>
      <c r="L51" s="24"/>
      <c r="M51" s="24"/>
      <c r="N51" s="24"/>
      <c r="O51" s="24"/>
      <c r="P51" s="24"/>
    </row>
    <row r="52" spans="1:16" x14ac:dyDescent="0.2">
      <c r="A52" s="26" t="s">
        <v>88</v>
      </c>
      <c r="B52" s="27"/>
      <c r="C52" s="32" t="s">
        <v>45</v>
      </c>
      <c r="D52" s="30" t="s">
        <v>43</v>
      </c>
      <c r="E52" s="85">
        <v>1</v>
      </c>
      <c r="F52" s="24"/>
      <c r="G52" s="24"/>
      <c r="H52" s="24"/>
      <c r="I52" s="24"/>
      <c r="J52" s="25"/>
      <c r="K52" s="24"/>
      <c r="L52" s="24"/>
      <c r="M52" s="24"/>
      <c r="N52" s="24"/>
      <c r="O52" s="24"/>
      <c r="P52" s="24"/>
    </row>
    <row r="53" spans="1:16" x14ac:dyDescent="0.2">
      <c r="A53" s="26" t="s">
        <v>89</v>
      </c>
      <c r="B53" s="27"/>
      <c r="C53" s="32" t="s">
        <v>47</v>
      </c>
      <c r="D53" s="30" t="s">
        <v>43</v>
      </c>
      <c r="E53" s="85">
        <v>1</v>
      </c>
      <c r="F53" s="24"/>
      <c r="G53" s="24"/>
      <c r="H53" s="24"/>
      <c r="I53" s="24"/>
      <c r="J53" s="25"/>
      <c r="K53" s="24"/>
      <c r="L53" s="24"/>
      <c r="M53" s="24"/>
      <c r="N53" s="24"/>
      <c r="O53" s="24"/>
      <c r="P53" s="24"/>
    </row>
    <row r="54" spans="1:16" ht="25.5" x14ac:dyDescent="0.2">
      <c r="A54" s="26" t="s">
        <v>90</v>
      </c>
      <c r="B54" s="27"/>
      <c r="C54" s="32" t="s">
        <v>49</v>
      </c>
      <c r="D54" s="30" t="s">
        <v>43</v>
      </c>
      <c r="E54" s="85">
        <v>1</v>
      </c>
      <c r="F54" s="24"/>
      <c r="G54" s="24"/>
      <c r="H54" s="24"/>
      <c r="I54" s="24"/>
      <c r="J54" s="25"/>
      <c r="K54" s="24"/>
      <c r="L54" s="24"/>
      <c r="M54" s="24"/>
      <c r="N54" s="24"/>
      <c r="O54" s="24"/>
      <c r="P54" s="24"/>
    </row>
    <row r="55" spans="1:16" ht="25.5" x14ac:dyDescent="0.2">
      <c r="A55" s="26" t="s">
        <v>91</v>
      </c>
      <c r="B55" s="27"/>
      <c r="C55" s="28" t="s">
        <v>74</v>
      </c>
      <c r="D55" s="30" t="s">
        <v>75</v>
      </c>
      <c r="E55" s="85">
        <v>1</v>
      </c>
      <c r="F55" s="24"/>
      <c r="G55" s="24"/>
      <c r="H55" s="24"/>
      <c r="I55" s="24"/>
      <c r="J55" s="25"/>
      <c r="K55" s="24"/>
      <c r="L55" s="24"/>
      <c r="M55" s="24"/>
      <c r="N55" s="24"/>
      <c r="O55" s="24"/>
      <c r="P55" s="24"/>
    </row>
    <row r="56" spans="1:16" x14ac:dyDescent="0.2">
      <c r="A56" s="26" t="s">
        <v>92</v>
      </c>
      <c r="B56" s="27"/>
      <c r="C56" s="32" t="s">
        <v>77</v>
      </c>
      <c r="D56" s="30" t="s">
        <v>40</v>
      </c>
      <c r="E56" s="85">
        <v>1</v>
      </c>
      <c r="F56" s="24"/>
      <c r="G56" s="24"/>
      <c r="H56" s="24"/>
      <c r="I56" s="24"/>
      <c r="J56" s="25"/>
      <c r="K56" s="24"/>
      <c r="L56" s="24"/>
      <c r="M56" s="24"/>
      <c r="N56" s="24"/>
      <c r="O56" s="24"/>
      <c r="P56" s="24"/>
    </row>
    <row r="57" spans="1:16" ht="25.5" x14ac:dyDescent="0.2">
      <c r="A57" s="26" t="s">
        <v>93</v>
      </c>
      <c r="B57" s="27"/>
      <c r="C57" s="33" t="s">
        <v>94</v>
      </c>
      <c r="D57" s="30"/>
      <c r="E57" s="85"/>
      <c r="F57" s="24"/>
      <c r="G57" s="24"/>
      <c r="H57" s="24"/>
      <c r="I57" s="24"/>
      <c r="J57" s="25"/>
      <c r="K57" s="24"/>
      <c r="L57" s="24"/>
      <c r="M57" s="24"/>
      <c r="N57" s="24"/>
      <c r="O57" s="24"/>
      <c r="P57" s="24"/>
    </row>
    <row r="58" spans="1:16" ht="38.25" x14ac:dyDescent="0.2">
      <c r="A58" s="26" t="s">
        <v>95</v>
      </c>
      <c r="B58" s="27"/>
      <c r="C58" s="28" t="s">
        <v>96</v>
      </c>
      <c r="D58" s="30" t="s">
        <v>33</v>
      </c>
      <c r="E58" s="85">
        <v>14.37</v>
      </c>
      <c r="F58" s="24"/>
      <c r="G58" s="24"/>
      <c r="H58" s="24"/>
      <c r="I58" s="24"/>
      <c r="J58" s="25"/>
      <c r="K58" s="24"/>
      <c r="L58" s="24"/>
      <c r="M58" s="24"/>
      <c r="N58" s="24"/>
      <c r="O58" s="24"/>
      <c r="P58" s="24"/>
    </row>
    <row r="59" spans="1:16" x14ac:dyDescent="0.2">
      <c r="A59" s="26" t="s">
        <v>97</v>
      </c>
      <c r="B59" s="27"/>
      <c r="C59" s="32" t="s">
        <v>59</v>
      </c>
      <c r="D59" s="34" t="s">
        <v>33</v>
      </c>
      <c r="E59" s="86">
        <v>14.37</v>
      </c>
      <c r="F59" s="24"/>
      <c r="G59" s="24"/>
      <c r="H59" s="24"/>
      <c r="I59" s="24"/>
      <c r="J59" s="25"/>
      <c r="K59" s="24"/>
      <c r="L59" s="24"/>
      <c r="M59" s="24"/>
      <c r="N59" s="24"/>
      <c r="O59" s="24"/>
      <c r="P59" s="24"/>
    </row>
    <row r="60" spans="1:16" x14ac:dyDescent="0.2">
      <c r="A60" s="26" t="s">
        <v>98</v>
      </c>
      <c r="B60" s="27"/>
      <c r="C60" s="32" t="s">
        <v>61</v>
      </c>
      <c r="D60" s="34" t="s">
        <v>43</v>
      </c>
      <c r="E60" s="86">
        <v>1</v>
      </c>
      <c r="F60" s="24"/>
      <c r="G60" s="24"/>
      <c r="H60" s="24"/>
      <c r="I60" s="24"/>
      <c r="J60" s="25"/>
      <c r="K60" s="24"/>
      <c r="L60" s="24"/>
      <c r="M60" s="24"/>
      <c r="N60" s="24"/>
      <c r="O60" s="24"/>
      <c r="P60" s="24"/>
    </row>
    <row r="61" spans="1:16" x14ac:dyDescent="0.2">
      <c r="A61" s="26" t="s">
        <v>99</v>
      </c>
      <c r="B61" s="27"/>
      <c r="C61" s="32" t="s">
        <v>63</v>
      </c>
      <c r="D61" s="34" t="s">
        <v>43</v>
      </c>
      <c r="E61" s="86">
        <v>1</v>
      </c>
      <c r="F61" s="24"/>
      <c r="G61" s="24"/>
      <c r="H61" s="24"/>
      <c r="I61" s="24"/>
      <c r="J61" s="25"/>
      <c r="K61" s="24"/>
      <c r="L61" s="24"/>
      <c r="M61" s="24"/>
      <c r="N61" s="24"/>
      <c r="O61" s="24"/>
      <c r="P61" s="24"/>
    </row>
    <row r="62" spans="1:16" ht="25.5" x14ac:dyDescent="0.2">
      <c r="A62" s="26" t="s">
        <v>100</v>
      </c>
      <c r="B62" s="27"/>
      <c r="C62" s="32" t="s">
        <v>65</v>
      </c>
      <c r="D62" s="34" t="s">
        <v>43</v>
      </c>
      <c r="E62" s="86">
        <v>2</v>
      </c>
      <c r="F62" s="24"/>
      <c r="G62" s="24"/>
      <c r="H62" s="24"/>
      <c r="I62" s="24"/>
      <c r="J62" s="25"/>
      <c r="K62" s="24"/>
      <c r="L62" s="24"/>
      <c r="M62" s="24"/>
      <c r="N62" s="24"/>
      <c r="O62" s="24"/>
      <c r="P62" s="24"/>
    </row>
    <row r="63" spans="1:16" ht="25.5" x14ac:dyDescent="0.2">
      <c r="A63" s="26" t="s">
        <v>101</v>
      </c>
      <c r="B63" s="27"/>
      <c r="C63" s="28" t="s">
        <v>29</v>
      </c>
      <c r="D63" s="34" t="s">
        <v>30</v>
      </c>
      <c r="E63" s="86">
        <v>4</v>
      </c>
      <c r="F63" s="24"/>
      <c r="G63" s="24"/>
      <c r="H63" s="24"/>
      <c r="I63" s="24"/>
      <c r="J63" s="25"/>
      <c r="K63" s="24"/>
      <c r="L63" s="24"/>
      <c r="M63" s="24"/>
      <c r="N63" s="24"/>
      <c r="O63" s="24"/>
      <c r="P63" s="24"/>
    </row>
    <row r="64" spans="1:16" ht="38.25" x14ac:dyDescent="0.2">
      <c r="A64" s="26" t="s">
        <v>102</v>
      </c>
      <c r="B64" s="27"/>
      <c r="C64" s="28" t="s">
        <v>68</v>
      </c>
      <c r="D64" s="30" t="s">
        <v>40</v>
      </c>
      <c r="E64" s="85">
        <v>1</v>
      </c>
      <c r="F64" s="24"/>
      <c r="G64" s="24"/>
      <c r="H64" s="24"/>
      <c r="I64" s="24"/>
      <c r="J64" s="25"/>
      <c r="K64" s="24"/>
      <c r="L64" s="24"/>
      <c r="M64" s="24"/>
      <c r="N64" s="24"/>
      <c r="O64" s="24"/>
      <c r="P64" s="24"/>
    </row>
    <row r="65" spans="1:16" x14ac:dyDescent="0.2">
      <c r="A65" s="26" t="s">
        <v>103</v>
      </c>
      <c r="B65" s="27"/>
      <c r="C65" s="32" t="s">
        <v>42</v>
      </c>
      <c r="D65" s="30" t="s">
        <v>43</v>
      </c>
      <c r="E65" s="85">
        <v>1</v>
      </c>
      <c r="F65" s="24"/>
      <c r="G65" s="24"/>
      <c r="H65" s="24"/>
      <c r="I65" s="24"/>
      <c r="J65" s="25"/>
      <c r="K65" s="24"/>
      <c r="L65" s="24"/>
      <c r="M65" s="24"/>
      <c r="N65" s="24"/>
      <c r="O65" s="24"/>
      <c r="P65" s="24"/>
    </row>
    <row r="66" spans="1:16" x14ac:dyDescent="0.2">
      <c r="A66" s="26" t="s">
        <v>104</v>
      </c>
      <c r="B66" s="27"/>
      <c r="C66" s="32" t="s">
        <v>45</v>
      </c>
      <c r="D66" s="30" t="s">
        <v>43</v>
      </c>
      <c r="E66" s="85">
        <v>1</v>
      </c>
      <c r="F66" s="24"/>
      <c r="G66" s="24"/>
      <c r="H66" s="24"/>
      <c r="I66" s="24"/>
      <c r="J66" s="25"/>
      <c r="K66" s="24"/>
      <c r="L66" s="24"/>
      <c r="M66" s="24"/>
      <c r="N66" s="24"/>
      <c r="O66" s="24"/>
      <c r="P66" s="24"/>
    </row>
    <row r="67" spans="1:16" x14ac:dyDescent="0.2">
      <c r="A67" s="26" t="s">
        <v>105</v>
      </c>
      <c r="B67" s="27"/>
      <c r="C67" s="32" t="s">
        <v>47</v>
      </c>
      <c r="D67" s="30" t="s">
        <v>43</v>
      </c>
      <c r="E67" s="85">
        <v>1</v>
      </c>
      <c r="F67" s="24"/>
      <c r="G67" s="24"/>
      <c r="H67" s="24"/>
      <c r="I67" s="24"/>
      <c r="J67" s="25"/>
      <c r="K67" s="24"/>
      <c r="L67" s="24"/>
      <c r="M67" s="24"/>
      <c r="N67" s="24"/>
      <c r="O67" s="24"/>
      <c r="P67" s="24"/>
    </row>
    <row r="68" spans="1:16" ht="25.5" x14ac:dyDescent="0.2">
      <c r="A68" s="26" t="s">
        <v>106</v>
      </c>
      <c r="B68" s="27"/>
      <c r="C68" s="32" t="s">
        <v>49</v>
      </c>
      <c r="D68" s="30" t="s">
        <v>43</v>
      </c>
      <c r="E68" s="85">
        <v>1</v>
      </c>
      <c r="F68" s="24"/>
      <c r="G68" s="24"/>
      <c r="H68" s="24"/>
      <c r="I68" s="24"/>
      <c r="J68" s="25"/>
      <c r="K68" s="24"/>
      <c r="L68" s="24"/>
      <c r="M68" s="24"/>
      <c r="N68" s="24"/>
      <c r="O68" s="24"/>
      <c r="P68" s="24"/>
    </row>
    <row r="69" spans="1:16" ht="45.75" customHeight="1" x14ac:dyDescent="0.2">
      <c r="A69" s="26" t="s">
        <v>107</v>
      </c>
      <c r="B69" s="27"/>
      <c r="C69" s="28" t="s">
        <v>108</v>
      </c>
      <c r="D69" s="30" t="s">
        <v>205</v>
      </c>
      <c r="E69" s="85">
        <v>14</v>
      </c>
      <c r="F69" s="24"/>
      <c r="G69" s="24"/>
      <c r="H69" s="24"/>
      <c r="I69" s="24"/>
      <c r="J69" s="25"/>
      <c r="K69" s="24"/>
      <c r="L69" s="24"/>
      <c r="M69" s="24"/>
      <c r="N69" s="24"/>
      <c r="O69" s="24"/>
      <c r="P69" s="24"/>
    </row>
    <row r="70" spans="1:16" x14ac:dyDescent="0.2">
      <c r="A70" s="26" t="s">
        <v>109</v>
      </c>
      <c r="B70" s="27"/>
      <c r="C70" s="32" t="s">
        <v>110</v>
      </c>
      <c r="D70" s="30" t="s">
        <v>205</v>
      </c>
      <c r="E70" s="85">
        <v>14</v>
      </c>
      <c r="F70" s="24"/>
      <c r="G70" s="24"/>
      <c r="H70" s="24"/>
      <c r="I70" s="24"/>
      <c r="J70" s="25"/>
      <c r="K70" s="24"/>
      <c r="L70" s="24"/>
      <c r="M70" s="24"/>
      <c r="N70" s="24"/>
      <c r="O70" s="24"/>
      <c r="P70" s="24"/>
    </row>
    <row r="71" spans="1:16" ht="25.5" x14ac:dyDescent="0.2">
      <c r="A71" s="26" t="s">
        <v>111</v>
      </c>
      <c r="B71" s="27"/>
      <c r="C71" s="28" t="s">
        <v>74</v>
      </c>
      <c r="D71" s="30" t="s">
        <v>75</v>
      </c>
      <c r="E71" s="85">
        <v>1</v>
      </c>
      <c r="F71" s="24"/>
      <c r="G71" s="24"/>
      <c r="H71" s="24"/>
      <c r="I71" s="24"/>
      <c r="J71" s="25"/>
      <c r="K71" s="24"/>
      <c r="L71" s="24"/>
      <c r="M71" s="24"/>
      <c r="N71" s="24"/>
      <c r="O71" s="24"/>
      <c r="P71" s="24"/>
    </row>
    <row r="72" spans="1:16" x14ac:dyDescent="0.2">
      <c r="A72" s="26" t="s">
        <v>112</v>
      </c>
      <c r="B72" s="27"/>
      <c r="C72" s="32" t="s">
        <v>77</v>
      </c>
      <c r="D72" s="30" t="s">
        <v>40</v>
      </c>
      <c r="E72" s="85">
        <v>1</v>
      </c>
      <c r="F72" s="24"/>
      <c r="G72" s="24"/>
      <c r="H72" s="24"/>
      <c r="I72" s="24"/>
      <c r="J72" s="25"/>
      <c r="K72" s="24"/>
      <c r="L72" s="24"/>
      <c r="M72" s="24"/>
      <c r="N72" s="24"/>
      <c r="O72" s="24"/>
      <c r="P72" s="24"/>
    </row>
    <row r="73" spans="1:16" ht="25.5" x14ac:dyDescent="0.2">
      <c r="A73" s="26" t="s">
        <v>113</v>
      </c>
      <c r="B73" s="27"/>
      <c r="C73" s="33" t="s">
        <v>114</v>
      </c>
      <c r="D73" s="30"/>
      <c r="E73" s="85"/>
      <c r="F73" s="24"/>
      <c r="G73" s="24"/>
      <c r="H73" s="24"/>
      <c r="I73" s="24"/>
      <c r="J73" s="25"/>
      <c r="K73" s="24"/>
      <c r="L73" s="24"/>
      <c r="M73" s="24"/>
      <c r="N73" s="24"/>
      <c r="O73" s="24"/>
      <c r="P73" s="24"/>
    </row>
    <row r="74" spans="1:16" ht="38.25" x14ac:dyDescent="0.2">
      <c r="A74" s="26" t="s">
        <v>115</v>
      </c>
      <c r="B74" s="27"/>
      <c r="C74" s="28" t="s">
        <v>96</v>
      </c>
      <c r="D74" s="30" t="s">
        <v>33</v>
      </c>
      <c r="E74" s="85">
        <v>12.5</v>
      </c>
      <c r="F74" s="24"/>
      <c r="G74" s="24"/>
      <c r="H74" s="24"/>
      <c r="I74" s="24"/>
      <c r="J74" s="25"/>
      <c r="K74" s="24"/>
      <c r="L74" s="24"/>
      <c r="M74" s="24"/>
      <c r="N74" s="24"/>
      <c r="O74" s="24"/>
      <c r="P74" s="24"/>
    </row>
    <row r="75" spans="1:16" x14ac:dyDescent="0.2">
      <c r="A75" s="26" t="s">
        <v>116</v>
      </c>
      <c r="B75" s="27"/>
      <c r="C75" s="32" t="s">
        <v>59</v>
      </c>
      <c r="D75" s="34" t="s">
        <v>33</v>
      </c>
      <c r="E75" s="86">
        <v>12.5</v>
      </c>
      <c r="F75" s="24"/>
      <c r="G75" s="24"/>
      <c r="H75" s="24"/>
      <c r="I75" s="24"/>
      <c r="J75" s="25"/>
      <c r="K75" s="24"/>
      <c r="L75" s="24"/>
      <c r="M75" s="24"/>
      <c r="N75" s="24"/>
      <c r="O75" s="24"/>
      <c r="P75" s="24"/>
    </row>
    <row r="76" spans="1:16" x14ac:dyDescent="0.2">
      <c r="A76" s="26" t="s">
        <v>117</v>
      </c>
      <c r="B76" s="27"/>
      <c r="C76" s="32" t="s">
        <v>61</v>
      </c>
      <c r="D76" s="34" t="s">
        <v>43</v>
      </c>
      <c r="E76" s="86">
        <v>1</v>
      </c>
      <c r="F76" s="24"/>
      <c r="G76" s="24"/>
      <c r="H76" s="24"/>
      <c r="I76" s="24"/>
      <c r="J76" s="25"/>
      <c r="K76" s="24"/>
      <c r="L76" s="24"/>
      <c r="M76" s="24"/>
      <c r="N76" s="24"/>
      <c r="O76" s="24"/>
      <c r="P76" s="24"/>
    </row>
    <row r="77" spans="1:16" x14ac:dyDescent="0.2">
      <c r="A77" s="26" t="s">
        <v>117</v>
      </c>
      <c r="B77" s="27"/>
      <c r="C77" s="32" t="s">
        <v>63</v>
      </c>
      <c r="D77" s="34" t="s">
        <v>43</v>
      </c>
      <c r="E77" s="86">
        <v>1</v>
      </c>
      <c r="F77" s="24"/>
      <c r="G77" s="24"/>
      <c r="H77" s="24"/>
      <c r="I77" s="24"/>
      <c r="J77" s="25"/>
      <c r="K77" s="24"/>
      <c r="L77" s="24"/>
      <c r="M77" s="24"/>
      <c r="N77" s="24"/>
      <c r="O77" s="24"/>
      <c r="P77" s="24"/>
    </row>
    <row r="78" spans="1:16" ht="25.5" x14ac:dyDescent="0.2">
      <c r="A78" s="26" t="s">
        <v>118</v>
      </c>
      <c r="B78" s="27"/>
      <c r="C78" s="32" t="s">
        <v>65</v>
      </c>
      <c r="D78" s="34" t="s">
        <v>43</v>
      </c>
      <c r="E78" s="86">
        <v>2</v>
      </c>
      <c r="F78" s="24"/>
      <c r="G78" s="24"/>
      <c r="H78" s="24"/>
      <c r="I78" s="24"/>
      <c r="J78" s="25"/>
      <c r="K78" s="24"/>
      <c r="L78" s="24"/>
      <c r="M78" s="24"/>
      <c r="N78" s="24"/>
      <c r="O78" s="24"/>
      <c r="P78" s="24"/>
    </row>
    <row r="79" spans="1:16" ht="25.5" x14ac:dyDescent="0.2">
      <c r="A79" s="26" t="s">
        <v>119</v>
      </c>
      <c r="B79" s="27"/>
      <c r="C79" s="28" t="s">
        <v>29</v>
      </c>
      <c r="D79" s="34" t="s">
        <v>30</v>
      </c>
      <c r="E79" s="86">
        <v>4</v>
      </c>
      <c r="F79" s="24"/>
      <c r="G79" s="24"/>
      <c r="H79" s="24"/>
      <c r="I79" s="24"/>
      <c r="J79" s="25"/>
      <c r="K79" s="24"/>
      <c r="L79" s="24"/>
      <c r="M79" s="24"/>
      <c r="N79" s="24"/>
      <c r="O79" s="24"/>
      <c r="P79" s="24"/>
    </row>
    <row r="80" spans="1:16" ht="38.25" x14ac:dyDescent="0.2">
      <c r="A80" s="26" t="s">
        <v>120</v>
      </c>
      <c r="B80" s="27"/>
      <c r="C80" s="28" t="s">
        <v>68</v>
      </c>
      <c r="D80" s="30" t="s">
        <v>40</v>
      </c>
      <c r="E80" s="85">
        <v>1</v>
      </c>
      <c r="F80" s="24"/>
      <c r="G80" s="24"/>
      <c r="H80" s="24"/>
      <c r="I80" s="24"/>
      <c r="J80" s="25"/>
      <c r="K80" s="24"/>
      <c r="L80" s="24"/>
      <c r="M80" s="24"/>
      <c r="N80" s="24"/>
      <c r="O80" s="24"/>
      <c r="P80" s="24"/>
    </row>
    <row r="81" spans="1:16" x14ac:dyDescent="0.2">
      <c r="A81" s="26" t="s">
        <v>121</v>
      </c>
      <c r="B81" s="27"/>
      <c r="C81" s="32" t="s">
        <v>42</v>
      </c>
      <c r="D81" s="30" t="s">
        <v>43</v>
      </c>
      <c r="E81" s="85">
        <v>1</v>
      </c>
      <c r="F81" s="24"/>
      <c r="G81" s="24"/>
      <c r="H81" s="24"/>
      <c r="I81" s="24"/>
      <c r="J81" s="25"/>
      <c r="K81" s="24"/>
      <c r="L81" s="24"/>
      <c r="M81" s="24"/>
      <c r="N81" s="24"/>
      <c r="O81" s="24"/>
      <c r="P81" s="24"/>
    </row>
    <row r="82" spans="1:16" x14ac:dyDescent="0.2">
      <c r="A82" s="26" t="s">
        <v>122</v>
      </c>
      <c r="B82" s="27"/>
      <c r="C82" s="32" t="s">
        <v>45</v>
      </c>
      <c r="D82" s="30" t="s">
        <v>43</v>
      </c>
      <c r="E82" s="85">
        <v>1</v>
      </c>
      <c r="F82" s="24"/>
      <c r="G82" s="24"/>
      <c r="H82" s="24"/>
      <c r="I82" s="24"/>
      <c r="J82" s="25"/>
      <c r="K82" s="24"/>
      <c r="L82" s="24"/>
      <c r="M82" s="24"/>
      <c r="N82" s="24"/>
      <c r="O82" s="24"/>
      <c r="P82" s="24"/>
    </row>
    <row r="83" spans="1:16" x14ac:dyDescent="0.2">
      <c r="A83" s="26" t="s">
        <v>122</v>
      </c>
      <c r="B83" s="27"/>
      <c r="C83" s="32" t="s">
        <v>47</v>
      </c>
      <c r="D83" s="30" t="s">
        <v>43</v>
      </c>
      <c r="E83" s="85">
        <v>1</v>
      </c>
      <c r="F83" s="24"/>
      <c r="G83" s="24"/>
      <c r="H83" s="24"/>
      <c r="I83" s="24"/>
      <c r="J83" s="25"/>
      <c r="K83" s="24"/>
      <c r="L83" s="24"/>
      <c r="M83" s="24"/>
      <c r="N83" s="24"/>
      <c r="O83" s="24"/>
      <c r="P83" s="24"/>
    </row>
    <row r="84" spans="1:16" ht="25.5" x14ac:dyDescent="0.2">
      <c r="A84" s="26" t="s">
        <v>123</v>
      </c>
      <c r="B84" s="27"/>
      <c r="C84" s="32" t="s">
        <v>124</v>
      </c>
      <c r="D84" s="30" t="s">
        <v>43</v>
      </c>
      <c r="E84" s="85">
        <v>1</v>
      </c>
      <c r="F84" s="24"/>
      <c r="G84" s="24"/>
      <c r="H84" s="24"/>
      <c r="I84" s="24"/>
      <c r="J84" s="25"/>
      <c r="K84" s="24"/>
      <c r="L84" s="24"/>
      <c r="M84" s="24"/>
      <c r="N84" s="24"/>
      <c r="O84" s="24"/>
      <c r="P84" s="24"/>
    </row>
    <row r="85" spans="1:16" ht="38.25" x14ac:dyDescent="0.2">
      <c r="A85" s="26" t="s">
        <v>125</v>
      </c>
      <c r="B85" s="27"/>
      <c r="C85" s="28" t="s">
        <v>108</v>
      </c>
      <c r="D85" s="30" t="s">
        <v>205</v>
      </c>
      <c r="E85" s="85">
        <v>14</v>
      </c>
      <c r="F85" s="24"/>
      <c r="G85" s="24"/>
      <c r="H85" s="24"/>
      <c r="I85" s="24"/>
      <c r="J85" s="25"/>
      <c r="K85" s="24"/>
      <c r="L85" s="24"/>
      <c r="M85" s="24"/>
      <c r="N85" s="24"/>
      <c r="O85" s="24"/>
      <c r="P85" s="24"/>
    </row>
    <row r="86" spans="1:16" x14ac:dyDescent="0.2">
      <c r="A86" s="26" t="s">
        <v>126</v>
      </c>
      <c r="B86" s="27"/>
      <c r="C86" s="32" t="s">
        <v>110</v>
      </c>
      <c r="D86" s="30" t="s">
        <v>205</v>
      </c>
      <c r="E86" s="85">
        <v>14</v>
      </c>
      <c r="F86" s="24"/>
      <c r="G86" s="24"/>
      <c r="H86" s="24"/>
      <c r="I86" s="24"/>
      <c r="J86" s="25"/>
      <c r="K86" s="24"/>
      <c r="L86" s="24"/>
      <c r="M86" s="24"/>
      <c r="N86" s="24"/>
      <c r="O86" s="24"/>
      <c r="P86" s="24"/>
    </row>
    <row r="87" spans="1:16" ht="25.5" x14ac:dyDescent="0.2">
      <c r="A87" s="26" t="s">
        <v>127</v>
      </c>
      <c r="B87" s="27"/>
      <c r="C87" s="28" t="s">
        <v>74</v>
      </c>
      <c r="D87" s="30" t="s">
        <v>75</v>
      </c>
      <c r="E87" s="85">
        <v>1</v>
      </c>
      <c r="F87" s="24"/>
      <c r="G87" s="24"/>
      <c r="H87" s="24"/>
      <c r="I87" s="24"/>
      <c r="J87" s="25"/>
      <c r="K87" s="24"/>
      <c r="L87" s="24"/>
      <c r="M87" s="24"/>
      <c r="N87" s="24"/>
      <c r="O87" s="24"/>
      <c r="P87" s="24"/>
    </row>
    <row r="88" spans="1:16" x14ac:dyDescent="0.2">
      <c r="A88" s="26" t="s">
        <v>128</v>
      </c>
      <c r="B88" s="27"/>
      <c r="C88" s="32" t="s">
        <v>77</v>
      </c>
      <c r="D88" s="30" t="s">
        <v>40</v>
      </c>
      <c r="E88" s="85">
        <v>1</v>
      </c>
      <c r="F88" s="24"/>
      <c r="G88" s="24"/>
      <c r="H88" s="24"/>
      <c r="I88" s="24"/>
      <c r="J88" s="25"/>
      <c r="K88" s="24"/>
      <c r="L88" s="24"/>
      <c r="M88" s="24"/>
      <c r="N88" s="24"/>
      <c r="O88" s="24"/>
      <c r="P88" s="24"/>
    </row>
    <row r="89" spans="1:16" ht="25.5" x14ac:dyDescent="0.2">
      <c r="A89" s="26" t="s">
        <v>129</v>
      </c>
      <c r="B89" s="27"/>
      <c r="C89" s="33" t="s">
        <v>130</v>
      </c>
      <c r="D89" s="30"/>
      <c r="E89" s="85"/>
      <c r="F89" s="24"/>
      <c r="G89" s="24"/>
      <c r="H89" s="24"/>
      <c r="I89" s="24"/>
      <c r="J89" s="25"/>
      <c r="K89" s="24"/>
      <c r="L89" s="24"/>
      <c r="M89" s="24"/>
      <c r="N89" s="24"/>
      <c r="O89" s="24"/>
      <c r="P89" s="24"/>
    </row>
    <row r="90" spans="1:16" ht="38.25" x14ac:dyDescent="0.2">
      <c r="A90" s="26" t="s">
        <v>131</v>
      </c>
      <c r="B90" s="27"/>
      <c r="C90" s="28" t="s">
        <v>96</v>
      </c>
      <c r="D90" s="30" t="s">
        <v>33</v>
      </c>
      <c r="E90" s="85">
        <v>14.5</v>
      </c>
      <c r="F90" s="24"/>
      <c r="G90" s="24"/>
      <c r="H90" s="24"/>
      <c r="I90" s="24"/>
      <c r="J90" s="25"/>
      <c r="K90" s="24"/>
      <c r="L90" s="24"/>
      <c r="M90" s="24"/>
      <c r="N90" s="24"/>
      <c r="O90" s="24"/>
      <c r="P90" s="24"/>
    </row>
    <row r="91" spans="1:16" x14ac:dyDescent="0.2">
      <c r="A91" s="26" t="s">
        <v>132</v>
      </c>
      <c r="B91" s="27"/>
      <c r="C91" s="32" t="s">
        <v>59</v>
      </c>
      <c r="D91" s="34" t="s">
        <v>33</v>
      </c>
      <c r="E91" s="86">
        <v>14.5</v>
      </c>
      <c r="F91" s="24"/>
      <c r="G91" s="24"/>
      <c r="H91" s="24"/>
      <c r="I91" s="24"/>
      <c r="J91" s="25"/>
      <c r="K91" s="24"/>
      <c r="L91" s="24"/>
      <c r="M91" s="24"/>
      <c r="N91" s="24"/>
      <c r="O91" s="24"/>
      <c r="P91" s="24"/>
    </row>
    <row r="92" spans="1:16" x14ac:dyDescent="0.2">
      <c r="A92" s="26" t="s">
        <v>133</v>
      </c>
      <c r="B92" s="27"/>
      <c r="C92" s="32" t="s">
        <v>61</v>
      </c>
      <c r="D92" s="34" t="s">
        <v>43</v>
      </c>
      <c r="E92" s="86">
        <v>1</v>
      </c>
      <c r="F92" s="24"/>
      <c r="G92" s="24"/>
      <c r="H92" s="24"/>
      <c r="I92" s="24"/>
      <c r="J92" s="25"/>
      <c r="K92" s="24"/>
      <c r="L92" s="24"/>
      <c r="M92" s="24"/>
      <c r="N92" s="24"/>
      <c r="O92" s="24"/>
      <c r="P92" s="24"/>
    </row>
    <row r="93" spans="1:16" x14ac:dyDescent="0.2">
      <c r="A93" s="26" t="s">
        <v>134</v>
      </c>
      <c r="B93" s="27"/>
      <c r="C93" s="32" t="s">
        <v>63</v>
      </c>
      <c r="D93" s="34" t="s">
        <v>43</v>
      </c>
      <c r="E93" s="86">
        <v>1</v>
      </c>
      <c r="F93" s="24"/>
      <c r="G93" s="24"/>
      <c r="H93" s="24"/>
      <c r="I93" s="24"/>
      <c r="J93" s="25"/>
      <c r="K93" s="24"/>
      <c r="L93" s="24"/>
      <c r="M93" s="24"/>
      <c r="N93" s="24"/>
      <c r="O93" s="24"/>
      <c r="P93" s="24"/>
    </row>
    <row r="94" spans="1:16" ht="25.5" x14ac:dyDescent="0.2">
      <c r="A94" s="26" t="s">
        <v>135</v>
      </c>
      <c r="B94" s="27"/>
      <c r="C94" s="32" t="s">
        <v>65</v>
      </c>
      <c r="D94" s="34" t="s">
        <v>43</v>
      </c>
      <c r="E94" s="86">
        <v>2</v>
      </c>
      <c r="F94" s="24"/>
      <c r="G94" s="24"/>
      <c r="H94" s="24"/>
      <c r="I94" s="24"/>
      <c r="J94" s="25"/>
      <c r="K94" s="24"/>
      <c r="L94" s="24"/>
      <c r="M94" s="24"/>
      <c r="N94" s="24"/>
      <c r="O94" s="24"/>
      <c r="P94" s="24"/>
    </row>
    <row r="95" spans="1:16" ht="25.5" x14ac:dyDescent="0.2">
      <c r="A95" s="26" t="s">
        <v>136</v>
      </c>
      <c r="B95" s="27"/>
      <c r="C95" s="28" t="s">
        <v>29</v>
      </c>
      <c r="D95" s="34" t="s">
        <v>30</v>
      </c>
      <c r="E95" s="86">
        <v>6</v>
      </c>
      <c r="F95" s="24"/>
      <c r="G95" s="24"/>
      <c r="H95" s="24"/>
      <c r="I95" s="24"/>
      <c r="J95" s="25"/>
      <c r="K95" s="24"/>
      <c r="L95" s="24"/>
      <c r="M95" s="24"/>
      <c r="N95" s="24"/>
      <c r="O95" s="24"/>
      <c r="P95" s="24"/>
    </row>
    <row r="96" spans="1:16" ht="38.25" x14ac:dyDescent="0.2">
      <c r="A96" s="26" t="s">
        <v>137</v>
      </c>
      <c r="B96" s="27"/>
      <c r="C96" s="28" t="s">
        <v>68</v>
      </c>
      <c r="D96" s="30" t="s">
        <v>40</v>
      </c>
      <c r="E96" s="85">
        <v>1</v>
      </c>
      <c r="F96" s="24"/>
      <c r="G96" s="24"/>
      <c r="H96" s="24"/>
      <c r="I96" s="24"/>
      <c r="J96" s="25"/>
      <c r="K96" s="24"/>
      <c r="L96" s="24"/>
      <c r="M96" s="24"/>
      <c r="N96" s="24"/>
      <c r="O96" s="24"/>
      <c r="P96" s="24"/>
    </row>
    <row r="97" spans="1:16" x14ac:dyDescent="0.2">
      <c r="A97" s="26" t="s">
        <v>138</v>
      </c>
      <c r="B97" s="27"/>
      <c r="C97" s="32" t="s">
        <v>42</v>
      </c>
      <c r="D97" s="30" t="s">
        <v>43</v>
      </c>
      <c r="E97" s="85">
        <v>1</v>
      </c>
      <c r="F97" s="24"/>
      <c r="G97" s="24"/>
      <c r="H97" s="24"/>
      <c r="I97" s="24"/>
      <c r="J97" s="25"/>
      <c r="K97" s="24"/>
      <c r="L97" s="24"/>
      <c r="M97" s="24"/>
      <c r="N97" s="24"/>
      <c r="O97" s="24"/>
      <c r="P97" s="24"/>
    </row>
    <row r="98" spans="1:16" x14ac:dyDescent="0.2">
      <c r="A98" s="26" t="s">
        <v>139</v>
      </c>
      <c r="B98" s="27"/>
      <c r="C98" s="32" t="s">
        <v>45</v>
      </c>
      <c r="D98" s="30" t="s">
        <v>43</v>
      </c>
      <c r="E98" s="85">
        <v>1</v>
      </c>
      <c r="F98" s="24"/>
      <c r="G98" s="24"/>
      <c r="H98" s="24"/>
      <c r="I98" s="24"/>
      <c r="J98" s="25"/>
      <c r="K98" s="24"/>
      <c r="L98" s="24"/>
      <c r="M98" s="24"/>
      <c r="N98" s="24"/>
      <c r="O98" s="24"/>
      <c r="P98" s="24"/>
    </row>
    <row r="99" spans="1:16" x14ac:dyDescent="0.2">
      <c r="A99" s="26" t="s">
        <v>140</v>
      </c>
      <c r="B99" s="27"/>
      <c r="C99" s="32" t="s">
        <v>47</v>
      </c>
      <c r="D99" s="30" t="s">
        <v>43</v>
      </c>
      <c r="E99" s="85">
        <v>1</v>
      </c>
      <c r="F99" s="24"/>
      <c r="G99" s="24"/>
      <c r="H99" s="24"/>
      <c r="I99" s="24"/>
      <c r="J99" s="25"/>
      <c r="K99" s="24"/>
      <c r="L99" s="24"/>
      <c r="M99" s="24"/>
      <c r="N99" s="24"/>
      <c r="O99" s="24"/>
      <c r="P99" s="24"/>
    </row>
    <row r="100" spans="1:16" ht="25.5" x14ac:dyDescent="0.2">
      <c r="A100" s="26" t="s">
        <v>141</v>
      </c>
      <c r="B100" s="27"/>
      <c r="C100" s="32" t="s">
        <v>124</v>
      </c>
      <c r="D100" s="30" t="s">
        <v>43</v>
      </c>
      <c r="E100" s="85">
        <v>1</v>
      </c>
      <c r="F100" s="24"/>
      <c r="G100" s="24"/>
      <c r="H100" s="24"/>
      <c r="I100" s="24"/>
      <c r="J100" s="25"/>
      <c r="K100" s="24"/>
      <c r="L100" s="24"/>
      <c r="M100" s="24"/>
      <c r="N100" s="24"/>
      <c r="O100" s="24"/>
      <c r="P100" s="24"/>
    </row>
    <row r="101" spans="1:16" ht="38.25" x14ac:dyDescent="0.2">
      <c r="A101" s="26" t="s">
        <v>142</v>
      </c>
      <c r="B101" s="27"/>
      <c r="C101" s="28" t="s">
        <v>108</v>
      </c>
      <c r="D101" s="30" t="s">
        <v>205</v>
      </c>
      <c r="E101" s="85">
        <v>14</v>
      </c>
      <c r="F101" s="24"/>
      <c r="G101" s="24"/>
      <c r="H101" s="24"/>
      <c r="I101" s="24"/>
      <c r="J101" s="25"/>
      <c r="K101" s="24"/>
      <c r="L101" s="24"/>
      <c r="M101" s="24"/>
      <c r="N101" s="24"/>
      <c r="O101" s="24"/>
      <c r="P101" s="24"/>
    </row>
    <row r="102" spans="1:16" x14ac:dyDescent="0.2">
      <c r="A102" s="26" t="s">
        <v>143</v>
      </c>
      <c r="B102" s="27"/>
      <c r="C102" s="32" t="s">
        <v>110</v>
      </c>
      <c r="D102" s="30" t="s">
        <v>205</v>
      </c>
      <c r="E102" s="85">
        <v>14</v>
      </c>
      <c r="F102" s="24"/>
      <c r="G102" s="24"/>
      <c r="H102" s="24"/>
      <c r="I102" s="24"/>
      <c r="J102" s="25"/>
      <c r="K102" s="24"/>
      <c r="L102" s="24"/>
      <c r="M102" s="24"/>
      <c r="N102" s="24"/>
      <c r="O102" s="24"/>
      <c r="P102" s="24"/>
    </row>
    <row r="103" spans="1:16" ht="25.5" x14ac:dyDescent="0.2">
      <c r="A103" s="26" t="s">
        <v>144</v>
      </c>
      <c r="B103" s="27"/>
      <c r="C103" s="28" t="s">
        <v>74</v>
      </c>
      <c r="D103" s="30" t="s">
        <v>75</v>
      </c>
      <c r="E103" s="85">
        <v>1</v>
      </c>
      <c r="F103" s="24"/>
      <c r="G103" s="24"/>
      <c r="H103" s="24"/>
      <c r="I103" s="24"/>
      <c r="J103" s="25"/>
      <c r="K103" s="24"/>
      <c r="L103" s="24"/>
      <c r="M103" s="24"/>
      <c r="N103" s="24"/>
      <c r="O103" s="24"/>
      <c r="P103" s="24"/>
    </row>
    <row r="104" spans="1:16" x14ac:dyDescent="0.2">
      <c r="A104" s="26" t="s">
        <v>145</v>
      </c>
      <c r="B104" s="27"/>
      <c r="C104" s="32" t="s">
        <v>77</v>
      </c>
      <c r="D104" s="30" t="s">
        <v>40</v>
      </c>
      <c r="E104" s="85">
        <v>1</v>
      </c>
      <c r="F104" s="24"/>
      <c r="G104" s="24"/>
      <c r="H104" s="24"/>
      <c r="I104" s="24"/>
      <c r="J104" s="25"/>
      <c r="K104" s="24"/>
      <c r="L104" s="24"/>
      <c r="M104" s="24"/>
      <c r="N104" s="24"/>
      <c r="O104" s="24"/>
      <c r="P104" s="24"/>
    </row>
    <row r="105" spans="1:16" x14ac:dyDescent="0.2">
      <c r="A105" s="26" t="s">
        <v>146</v>
      </c>
      <c r="B105" s="27"/>
      <c r="C105" s="33" t="s">
        <v>147</v>
      </c>
      <c r="D105" s="30"/>
      <c r="E105" s="85"/>
      <c r="F105" s="24"/>
      <c r="G105" s="24"/>
      <c r="H105" s="24"/>
      <c r="I105" s="24"/>
      <c r="J105" s="25"/>
      <c r="K105" s="24"/>
      <c r="L105" s="24"/>
      <c r="M105" s="24"/>
      <c r="N105" s="24"/>
      <c r="O105" s="24"/>
      <c r="P105" s="24"/>
    </row>
    <row r="106" spans="1:16" ht="38.25" x14ac:dyDescent="0.2">
      <c r="A106" s="26" t="s">
        <v>148</v>
      </c>
      <c r="B106" s="27"/>
      <c r="C106" s="28" t="s">
        <v>57</v>
      </c>
      <c r="D106" s="30" t="s">
        <v>33</v>
      </c>
      <c r="E106" s="85">
        <v>6</v>
      </c>
      <c r="F106" s="24"/>
      <c r="G106" s="24"/>
      <c r="H106" s="24"/>
      <c r="I106" s="24"/>
      <c r="J106" s="25"/>
      <c r="K106" s="24"/>
      <c r="L106" s="24"/>
      <c r="M106" s="24"/>
      <c r="N106" s="24"/>
      <c r="O106" s="24"/>
      <c r="P106" s="24"/>
    </row>
    <row r="107" spans="1:16" x14ac:dyDescent="0.2">
      <c r="A107" s="26" t="s">
        <v>149</v>
      </c>
      <c r="B107" s="27"/>
      <c r="C107" s="32" t="s">
        <v>59</v>
      </c>
      <c r="D107" s="34" t="s">
        <v>33</v>
      </c>
      <c r="E107" s="86">
        <v>6</v>
      </c>
      <c r="F107" s="24"/>
      <c r="G107" s="24"/>
      <c r="H107" s="24"/>
      <c r="I107" s="24"/>
      <c r="J107" s="25"/>
      <c r="K107" s="24"/>
      <c r="L107" s="24"/>
      <c r="M107" s="24"/>
      <c r="N107" s="24"/>
      <c r="O107" s="24"/>
      <c r="P107" s="24"/>
    </row>
    <row r="108" spans="1:16" x14ac:dyDescent="0.2">
      <c r="A108" s="26" t="s">
        <v>150</v>
      </c>
      <c r="B108" s="27"/>
      <c r="C108" s="32" t="s">
        <v>61</v>
      </c>
      <c r="D108" s="34" t="s">
        <v>43</v>
      </c>
      <c r="E108" s="86">
        <v>1</v>
      </c>
      <c r="F108" s="24"/>
      <c r="G108" s="24"/>
      <c r="H108" s="24"/>
      <c r="I108" s="24"/>
      <c r="J108" s="25"/>
      <c r="K108" s="24"/>
      <c r="L108" s="24"/>
      <c r="M108" s="24"/>
      <c r="N108" s="24"/>
      <c r="O108" s="24"/>
      <c r="P108" s="24"/>
    </row>
    <row r="109" spans="1:16" x14ac:dyDescent="0.2">
      <c r="A109" s="26" t="s">
        <v>151</v>
      </c>
      <c r="B109" s="27"/>
      <c r="C109" s="32" t="s">
        <v>63</v>
      </c>
      <c r="D109" s="34" t="s">
        <v>43</v>
      </c>
      <c r="E109" s="86">
        <v>1</v>
      </c>
      <c r="F109" s="24"/>
      <c r="G109" s="24"/>
      <c r="H109" s="24"/>
      <c r="I109" s="24"/>
      <c r="J109" s="25"/>
      <c r="K109" s="24"/>
      <c r="L109" s="24"/>
      <c r="M109" s="24"/>
      <c r="N109" s="24"/>
      <c r="O109" s="24"/>
      <c r="P109" s="24"/>
    </row>
    <row r="110" spans="1:16" ht="25.5" x14ac:dyDescent="0.2">
      <c r="A110" s="26" t="s">
        <v>152</v>
      </c>
      <c r="B110" s="27"/>
      <c r="C110" s="32" t="s">
        <v>65</v>
      </c>
      <c r="D110" s="34" t="s">
        <v>43</v>
      </c>
      <c r="E110" s="86">
        <v>2</v>
      </c>
      <c r="F110" s="24"/>
      <c r="G110" s="24"/>
      <c r="H110" s="24"/>
      <c r="I110" s="24"/>
      <c r="J110" s="25"/>
      <c r="K110" s="24"/>
      <c r="L110" s="24"/>
      <c r="M110" s="24"/>
      <c r="N110" s="24"/>
      <c r="O110" s="24"/>
      <c r="P110" s="24"/>
    </row>
    <row r="111" spans="1:16" ht="25.5" x14ac:dyDescent="0.2">
      <c r="A111" s="26" t="s">
        <v>153</v>
      </c>
      <c r="B111" s="27"/>
      <c r="C111" s="28" t="s">
        <v>29</v>
      </c>
      <c r="D111" s="34" t="s">
        <v>30</v>
      </c>
      <c r="E111" s="86">
        <v>1</v>
      </c>
      <c r="F111" s="24"/>
      <c r="G111" s="24"/>
      <c r="H111" s="24"/>
      <c r="I111" s="24"/>
      <c r="J111" s="25"/>
      <c r="K111" s="24"/>
      <c r="L111" s="24"/>
      <c r="M111" s="24"/>
      <c r="N111" s="24"/>
      <c r="O111" s="24"/>
      <c r="P111" s="24"/>
    </row>
    <row r="112" spans="1:16" ht="38.25" x14ac:dyDescent="0.2">
      <c r="A112" s="26" t="s">
        <v>154</v>
      </c>
      <c r="B112" s="27"/>
      <c r="C112" s="28" t="s">
        <v>68</v>
      </c>
      <c r="D112" s="30" t="s">
        <v>40</v>
      </c>
      <c r="E112" s="85">
        <v>1</v>
      </c>
      <c r="F112" s="24"/>
      <c r="G112" s="24"/>
      <c r="H112" s="24"/>
      <c r="I112" s="24"/>
      <c r="J112" s="25"/>
      <c r="K112" s="24"/>
      <c r="L112" s="24"/>
      <c r="M112" s="24"/>
      <c r="N112" s="24"/>
      <c r="O112" s="24"/>
      <c r="P112" s="24"/>
    </row>
    <row r="113" spans="1:16" x14ac:dyDescent="0.2">
      <c r="A113" s="26" t="s">
        <v>155</v>
      </c>
      <c r="B113" s="27"/>
      <c r="C113" s="32" t="s">
        <v>42</v>
      </c>
      <c r="D113" s="30" t="s">
        <v>43</v>
      </c>
      <c r="E113" s="85">
        <v>1</v>
      </c>
      <c r="F113" s="24"/>
      <c r="G113" s="24"/>
      <c r="H113" s="24"/>
      <c r="I113" s="24"/>
      <c r="J113" s="25"/>
      <c r="K113" s="24"/>
      <c r="L113" s="24"/>
      <c r="M113" s="24"/>
      <c r="N113" s="24"/>
      <c r="O113" s="24"/>
      <c r="P113" s="24"/>
    </row>
    <row r="114" spans="1:16" x14ac:dyDescent="0.2">
      <c r="A114" s="26" t="s">
        <v>156</v>
      </c>
      <c r="B114" s="27"/>
      <c r="C114" s="32" t="s">
        <v>45</v>
      </c>
      <c r="D114" s="30" t="s">
        <v>43</v>
      </c>
      <c r="E114" s="85">
        <v>1</v>
      </c>
      <c r="F114" s="24"/>
      <c r="G114" s="24"/>
      <c r="H114" s="24"/>
      <c r="I114" s="24"/>
      <c r="J114" s="25"/>
      <c r="K114" s="24"/>
      <c r="L114" s="24"/>
      <c r="M114" s="24"/>
      <c r="N114" s="24"/>
      <c r="O114" s="24"/>
      <c r="P114" s="24"/>
    </row>
    <row r="115" spans="1:16" x14ac:dyDescent="0.2">
      <c r="A115" s="26" t="s">
        <v>157</v>
      </c>
      <c r="B115" s="27"/>
      <c r="C115" s="32" t="s">
        <v>47</v>
      </c>
      <c r="D115" s="30" t="s">
        <v>43</v>
      </c>
      <c r="E115" s="85">
        <v>1</v>
      </c>
      <c r="F115" s="24"/>
      <c r="G115" s="24"/>
      <c r="H115" s="24"/>
      <c r="I115" s="24"/>
      <c r="J115" s="25"/>
      <c r="K115" s="24"/>
      <c r="L115" s="24"/>
      <c r="M115" s="24"/>
      <c r="N115" s="24"/>
      <c r="O115" s="24"/>
      <c r="P115" s="24"/>
    </row>
    <row r="116" spans="1:16" ht="25.5" x14ac:dyDescent="0.2">
      <c r="A116" s="26" t="s">
        <v>158</v>
      </c>
      <c r="B116" s="27"/>
      <c r="C116" s="32" t="s">
        <v>49</v>
      </c>
      <c r="D116" s="30" t="s">
        <v>43</v>
      </c>
      <c r="E116" s="85">
        <v>1</v>
      </c>
      <c r="F116" s="24"/>
      <c r="G116" s="24"/>
      <c r="H116" s="24"/>
      <c r="I116" s="24"/>
      <c r="J116" s="25"/>
      <c r="K116" s="24"/>
      <c r="L116" s="24"/>
      <c r="M116" s="24"/>
      <c r="N116" s="24"/>
      <c r="O116" s="24"/>
      <c r="P116" s="24"/>
    </row>
    <row r="117" spans="1:16" ht="25.5" x14ac:dyDescent="0.2">
      <c r="A117" s="26" t="s">
        <v>159</v>
      </c>
      <c r="B117" s="27"/>
      <c r="C117" s="28" t="s">
        <v>74</v>
      </c>
      <c r="D117" s="30" t="s">
        <v>75</v>
      </c>
      <c r="E117" s="85">
        <v>1</v>
      </c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</row>
    <row r="118" spans="1:16" ht="15" customHeight="1" x14ac:dyDescent="0.2">
      <c r="A118" s="26" t="s">
        <v>160</v>
      </c>
      <c r="B118" s="27"/>
      <c r="C118" s="32" t="s">
        <v>77</v>
      </c>
      <c r="D118" s="30" t="s">
        <v>40</v>
      </c>
      <c r="E118" s="85">
        <v>1</v>
      </c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</row>
    <row r="119" spans="1:16" ht="25.5" x14ac:dyDescent="0.2">
      <c r="A119" s="26" t="s">
        <v>161</v>
      </c>
      <c r="B119" s="27"/>
      <c r="C119" s="33" t="s">
        <v>162</v>
      </c>
      <c r="D119" s="30"/>
      <c r="E119" s="8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</row>
    <row r="120" spans="1:16" ht="38.25" x14ac:dyDescent="0.2">
      <c r="A120" s="26" t="s">
        <v>163</v>
      </c>
      <c r="B120" s="27"/>
      <c r="C120" s="28" t="s">
        <v>96</v>
      </c>
      <c r="D120" s="30" t="s">
        <v>33</v>
      </c>
      <c r="E120" s="85">
        <v>12.3</v>
      </c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</row>
    <row r="121" spans="1:16" x14ac:dyDescent="0.2">
      <c r="A121" s="26" t="s">
        <v>164</v>
      </c>
      <c r="B121" s="27"/>
      <c r="C121" s="32" t="s">
        <v>59</v>
      </c>
      <c r="D121" s="34" t="s">
        <v>33</v>
      </c>
      <c r="E121" s="86">
        <v>12.3</v>
      </c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</row>
    <row r="122" spans="1:16" x14ac:dyDescent="0.2">
      <c r="A122" s="26" t="s">
        <v>165</v>
      </c>
      <c r="B122" s="27"/>
      <c r="C122" s="32" t="s">
        <v>61</v>
      </c>
      <c r="D122" s="34" t="s">
        <v>43</v>
      </c>
      <c r="E122" s="86">
        <v>1</v>
      </c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</row>
    <row r="123" spans="1:16" x14ac:dyDescent="0.2">
      <c r="A123" s="26" t="s">
        <v>166</v>
      </c>
      <c r="B123" s="27"/>
      <c r="C123" s="32" t="s">
        <v>63</v>
      </c>
      <c r="D123" s="34" t="s">
        <v>43</v>
      </c>
      <c r="E123" s="86">
        <v>1</v>
      </c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</row>
    <row r="124" spans="1:16" x14ac:dyDescent="0.2">
      <c r="A124" s="26" t="s">
        <v>167</v>
      </c>
      <c r="B124" s="27"/>
      <c r="C124" s="32" t="s">
        <v>168</v>
      </c>
      <c r="D124" s="34" t="s">
        <v>43</v>
      </c>
      <c r="E124" s="86">
        <v>1</v>
      </c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</row>
    <row r="125" spans="1:16" ht="25.5" x14ac:dyDescent="0.2">
      <c r="A125" s="26" t="s">
        <v>169</v>
      </c>
      <c r="B125" s="27"/>
      <c r="C125" s="32" t="s">
        <v>65</v>
      </c>
      <c r="D125" s="34" t="s">
        <v>43</v>
      </c>
      <c r="E125" s="86">
        <v>2</v>
      </c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</row>
    <row r="126" spans="1:16" ht="25.5" x14ac:dyDescent="0.2">
      <c r="A126" s="26" t="s">
        <v>170</v>
      </c>
      <c r="B126" s="27"/>
      <c r="C126" s="28" t="s">
        <v>29</v>
      </c>
      <c r="D126" s="34" t="s">
        <v>30</v>
      </c>
      <c r="E126" s="86">
        <v>3</v>
      </c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</row>
    <row r="127" spans="1:16" ht="38.25" x14ac:dyDescent="0.2">
      <c r="A127" s="26" t="s">
        <v>171</v>
      </c>
      <c r="B127" s="27"/>
      <c r="C127" s="28" t="s">
        <v>68</v>
      </c>
      <c r="D127" s="30" t="s">
        <v>40</v>
      </c>
      <c r="E127" s="85">
        <v>1</v>
      </c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</row>
    <row r="128" spans="1:16" x14ac:dyDescent="0.2">
      <c r="A128" s="26" t="s">
        <v>172</v>
      </c>
      <c r="B128" s="27"/>
      <c r="C128" s="32" t="s">
        <v>42</v>
      </c>
      <c r="D128" s="30" t="s">
        <v>43</v>
      </c>
      <c r="E128" s="85">
        <v>1</v>
      </c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</row>
    <row r="129" spans="1:16" x14ac:dyDescent="0.2">
      <c r="A129" s="26" t="s">
        <v>173</v>
      </c>
      <c r="B129" s="27"/>
      <c r="C129" s="32" t="s">
        <v>45</v>
      </c>
      <c r="D129" s="30" t="s">
        <v>43</v>
      </c>
      <c r="E129" s="85">
        <v>1</v>
      </c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</row>
    <row r="130" spans="1:16" x14ac:dyDescent="0.2">
      <c r="A130" s="26" t="s">
        <v>174</v>
      </c>
      <c r="B130" s="27"/>
      <c r="C130" s="32" t="s">
        <v>47</v>
      </c>
      <c r="D130" s="30" t="s">
        <v>43</v>
      </c>
      <c r="E130" s="85">
        <v>1</v>
      </c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</row>
    <row r="131" spans="1:16" ht="25.5" x14ac:dyDescent="0.2">
      <c r="A131" s="26" t="s">
        <v>175</v>
      </c>
      <c r="B131" s="27"/>
      <c r="C131" s="32" t="s">
        <v>124</v>
      </c>
      <c r="D131" s="30" t="s">
        <v>43</v>
      </c>
      <c r="E131" s="85">
        <v>1</v>
      </c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</row>
    <row r="132" spans="1:16" ht="38.25" x14ac:dyDescent="0.2">
      <c r="A132" s="26" t="s">
        <v>176</v>
      </c>
      <c r="B132" s="27"/>
      <c r="C132" s="28" t="s">
        <v>108</v>
      </c>
      <c r="D132" s="30" t="s">
        <v>205</v>
      </c>
      <c r="E132" s="85">
        <v>14</v>
      </c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</row>
    <row r="133" spans="1:16" x14ac:dyDescent="0.2">
      <c r="A133" s="26" t="s">
        <v>177</v>
      </c>
      <c r="B133" s="27"/>
      <c r="C133" s="32" t="s">
        <v>110</v>
      </c>
      <c r="D133" s="30" t="s">
        <v>205</v>
      </c>
      <c r="E133" s="85">
        <v>14</v>
      </c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</row>
    <row r="134" spans="1:16" ht="25.5" x14ac:dyDescent="0.2">
      <c r="A134" s="26" t="s">
        <v>178</v>
      </c>
      <c r="B134" s="27"/>
      <c r="C134" s="28" t="s">
        <v>74</v>
      </c>
      <c r="D134" s="30" t="s">
        <v>75</v>
      </c>
      <c r="E134" s="85">
        <v>1</v>
      </c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</row>
    <row r="135" spans="1:16" x14ac:dyDescent="0.2">
      <c r="A135" s="26" t="s">
        <v>179</v>
      </c>
      <c r="B135" s="27"/>
      <c r="C135" s="32" t="s">
        <v>77</v>
      </c>
      <c r="D135" s="30" t="s">
        <v>40</v>
      </c>
      <c r="E135" s="85">
        <v>1</v>
      </c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</row>
    <row r="136" spans="1:16" x14ac:dyDescent="0.2">
      <c r="A136" s="26" t="s">
        <v>180</v>
      </c>
      <c r="B136" s="27"/>
      <c r="C136" s="33" t="s">
        <v>181</v>
      </c>
      <c r="D136" s="30"/>
      <c r="E136" s="8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</row>
    <row r="137" spans="1:16" ht="25.5" x14ac:dyDescent="0.2">
      <c r="A137" s="26" t="s">
        <v>182</v>
      </c>
      <c r="B137" s="27"/>
      <c r="C137" s="35" t="s">
        <v>183</v>
      </c>
      <c r="D137" s="30" t="s">
        <v>206</v>
      </c>
      <c r="E137" s="85">
        <v>420</v>
      </c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</row>
    <row r="138" spans="1:16" x14ac:dyDescent="0.2">
      <c r="A138" s="26" t="s">
        <v>184</v>
      </c>
      <c r="B138" s="27"/>
      <c r="C138" s="32" t="s">
        <v>185</v>
      </c>
      <c r="D138" s="30" t="s">
        <v>205</v>
      </c>
      <c r="E138" s="85">
        <v>42</v>
      </c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</row>
    <row r="139" spans="1:16" ht="25.5" x14ac:dyDescent="0.2">
      <c r="A139" s="26" t="s">
        <v>182</v>
      </c>
      <c r="B139" s="27"/>
      <c r="C139" s="28" t="s">
        <v>186</v>
      </c>
      <c r="D139" s="30" t="s">
        <v>205</v>
      </c>
      <c r="E139" s="85">
        <v>110</v>
      </c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</row>
    <row r="140" spans="1:16" x14ac:dyDescent="0.2">
      <c r="A140" s="26" t="s">
        <v>187</v>
      </c>
      <c r="B140" s="27"/>
      <c r="C140" s="28" t="s">
        <v>188</v>
      </c>
      <c r="D140" s="30" t="s">
        <v>206</v>
      </c>
      <c r="E140" s="85">
        <v>20</v>
      </c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</row>
    <row r="141" spans="1:16" x14ac:dyDescent="0.2">
      <c r="A141" s="26" t="s">
        <v>189</v>
      </c>
      <c r="B141" s="27"/>
      <c r="C141" s="28" t="s">
        <v>190</v>
      </c>
      <c r="D141" s="30" t="s">
        <v>33</v>
      </c>
      <c r="E141" s="85">
        <v>20</v>
      </c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</row>
    <row r="142" spans="1:16" x14ac:dyDescent="0.2">
      <c r="A142" s="26" t="s">
        <v>191</v>
      </c>
      <c r="B142" s="27"/>
      <c r="C142" s="28" t="s">
        <v>192</v>
      </c>
      <c r="D142" s="30" t="s">
        <v>40</v>
      </c>
      <c r="E142" s="85">
        <v>3</v>
      </c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</row>
    <row r="143" spans="1:16" ht="38.25" x14ac:dyDescent="0.2">
      <c r="A143" s="26" t="s">
        <v>193</v>
      </c>
      <c r="B143" s="27"/>
      <c r="C143" s="28" t="s">
        <v>194</v>
      </c>
      <c r="D143" s="34" t="s">
        <v>33</v>
      </c>
      <c r="E143" s="86">
        <v>8</v>
      </c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</row>
    <row r="144" spans="1:16" x14ac:dyDescent="0.2">
      <c r="A144" s="26" t="s">
        <v>195</v>
      </c>
      <c r="B144" s="27"/>
      <c r="C144" s="28" t="s">
        <v>196</v>
      </c>
      <c r="D144" s="30" t="s">
        <v>40</v>
      </c>
      <c r="E144" s="85">
        <v>1</v>
      </c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</row>
    <row r="145" spans="1:17" x14ac:dyDescent="0.2">
      <c r="A145" s="36"/>
      <c r="B145" s="37"/>
      <c r="C145" s="38" t="s">
        <v>197</v>
      </c>
      <c r="D145" s="30"/>
      <c r="E145" s="31"/>
      <c r="F145" s="39"/>
      <c r="G145" s="39"/>
      <c r="H145" s="40"/>
      <c r="I145" s="41"/>
      <c r="J145" s="42"/>
      <c r="K145" s="43"/>
      <c r="L145" s="43">
        <f>SUM(L11:L144)</f>
        <v>0</v>
      </c>
      <c r="M145" s="44">
        <f>SUM(M11:M144)</f>
        <v>0</v>
      </c>
      <c r="N145" s="45">
        <f>SUM(N11:N144)</f>
        <v>0</v>
      </c>
      <c r="O145" s="45">
        <f>SUM(O11:O144)</f>
        <v>0</v>
      </c>
      <c r="P145" s="46">
        <f>SUM(P11:P144)</f>
        <v>0</v>
      </c>
    </row>
    <row r="146" spans="1:17" ht="18" customHeight="1" x14ac:dyDescent="0.2">
      <c r="A146" s="47"/>
      <c r="B146" s="48"/>
      <c r="C146" s="37" t="s">
        <v>198</v>
      </c>
      <c r="D146" s="30"/>
      <c r="E146" s="31"/>
      <c r="F146" s="49"/>
      <c r="G146" s="49"/>
      <c r="H146" s="40"/>
      <c r="I146" s="41"/>
      <c r="J146" s="42"/>
      <c r="K146" s="43"/>
      <c r="L146" s="43"/>
      <c r="M146" s="50"/>
      <c r="N146" s="51">
        <f>ROUND(N145*E146,2)</f>
        <v>0</v>
      </c>
      <c r="O146" s="51"/>
      <c r="P146" s="52">
        <f>N146</f>
        <v>0</v>
      </c>
      <c r="Q146" s="53"/>
    </row>
    <row r="147" spans="1:17" ht="18" customHeight="1" x14ac:dyDescent="0.2">
      <c r="A147" s="47"/>
      <c r="B147" s="48"/>
      <c r="C147" s="38" t="s">
        <v>199</v>
      </c>
      <c r="D147" s="54"/>
      <c r="E147" s="39"/>
      <c r="F147" s="39"/>
      <c r="G147" s="39"/>
      <c r="H147" s="40"/>
      <c r="I147" s="41"/>
      <c r="J147" s="42"/>
      <c r="K147" s="43"/>
      <c r="L147" s="43"/>
      <c r="M147" s="50">
        <f>SUM(M145:M146)</f>
        <v>0</v>
      </c>
      <c r="N147" s="45">
        <f>SUM(N145:N146)</f>
        <v>0</v>
      </c>
      <c r="O147" s="45">
        <f>SUM(O145:O146)</f>
        <v>0</v>
      </c>
      <c r="P147" s="46">
        <f>SUM(P145:P146)</f>
        <v>0</v>
      </c>
    </row>
    <row r="148" spans="1:17" x14ac:dyDescent="0.2">
      <c r="A148" s="47"/>
      <c r="B148" s="48"/>
      <c r="C148" s="37" t="s">
        <v>200</v>
      </c>
      <c r="D148" s="54"/>
      <c r="E148" s="49"/>
      <c r="F148" s="49"/>
      <c r="G148" s="49"/>
      <c r="H148" s="40"/>
      <c r="I148" s="41"/>
      <c r="J148" s="42"/>
      <c r="K148" s="43"/>
      <c r="L148" s="43"/>
      <c r="M148" s="50"/>
      <c r="N148" s="51"/>
      <c r="O148" s="51"/>
      <c r="P148" s="52">
        <f>SUM(M145*0.2359)</f>
        <v>0</v>
      </c>
    </row>
    <row r="149" spans="1:17" x14ac:dyDescent="0.2">
      <c r="A149" s="47"/>
      <c r="B149" s="48"/>
      <c r="C149" s="38" t="s">
        <v>201</v>
      </c>
      <c r="D149" s="54"/>
      <c r="E149" s="49"/>
      <c r="F149" s="49"/>
      <c r="G149" s="49"/>
      <c r="H149" s="40"/>
      <c r="I149" s="41"/>
      <c r="J149" s="42"/>
      <c r="K149" s="43"/>
      <c r="L149" s="43"/>
      <c r="M149" s="50"/>
      <c r="N149" s="51"/>
      <c r="O149" s="51"/>
      <c r="P149" s="46">
        <f>SUM(P147:P148)</f>
        <v>0</v>
      </c>
    </row>
    <row r="150" spans="1:17" x14ac:dyDescent="0.2">
      <c r="A150" s="47"/>
      <c r="B150" s="48"/>
      <c r="C150" s="37" t="s">
        <v>202</v>
      </c>
      <c r="D150" s="54"/>
      <c r="E150" s="55"/>
      <c r="F150" s="49"/>
      <c r="G150" s="49"/>
      <c r="H150" s="40"/>
      <c r="I150" s="41"/>
      <c r="J150" s="42"/>
      <c r="K150" s="43"/>
      <c r="L150" s="43"/>
      <c r="M150" s="50"/>
      <c r="N150" s="51"/>
      <c r="O150" s="51"/>
      <c r="P150" s="52">
        <f>ROUND(P149*E150,2)</f>
        <v>0</v>
      </c>
    </row>
    <row r="151" spans="1:17" x14ac:dyDescent="0.2">
      <c r="A151" s="47"/>
      <c r="B151" s="48"/>
      <c r="C151" s="38" t="s">
        <v>203</v>
      </c>
      <c r="D151" s="54"/>
      <c r="E151" s="49"/>
      <c r="F151" s="49"/>
      <c r="G151" s="49"/>
      <c r="H151" s="40"/>
      <c r="I151" s="41"/>
      <c r="J151" s="42"/>
      <c r="K151" s="43"/>
      <c r="L151" s="43"/>
      <c r="M151" s="50"/>
      <c r="N151" s="51"/>
      <c r="O151" s="51"/>
      <c r="P151" s="46">
        <f>SUM(P149:P150)</f>
        <v>0</v>
      </c>
    </row>
    <row r="152" spans="1:17" x14ac:dyDescent="0.2">
      <c r="C152" s="58"/>
      <c r="D152" s="59"/>
      <c r="E152" s="60"/>
      <c r="F152" s="60"/>
      <c r="G152" s="60"/>
      <c r="H152" s="61"/>
      <c r="I152" s="62"/>
      <c r="J152" s="63"/>
      <c r="K152" s="64"/>
      <c r="L152" s="64"/>
      <c r="M152" s="65"/>
      <c r="N152" s="66"/>
      <c r="O152" s="66"/>
      <c r="P152" s="67"/>
    </row>
    <row r="153" spans="1:17" x14ac:dyDescent="0.2">
      <c r="C153" s="57"/>
    </row>
  </sheetData>
  <sheetProtection selectLockedCells="1" selectUnlockedCells="1"/>
  <dataConsolidate/>
  <mergeCells count="31">
    <mergeCell ref="M2:O2"/>
    <mergeCell ref="A5:B5"/>
    <mergeCell ref="C5:G5"/>
    <mergeCell ref="A6:B6"/>
    <mergeCell ref="C6:G6"/>
    <mergeCell ref="D2:I2"/>
    <mergeCell ref="A7:B7"/>
    <mergeCell ref="A8:B8"/>
    <mergeCell ref="C8:G8"/>
    <mergeCell ref="A9:B9"/>
    <mergeCell ref="M11:N11"/>
    <mergeCell ref="A12:A14"/>
    <mergeCell ref="B12:B14"/>
    <mergeCell ref="C12:C14"/>
    <mergeCell ref="D12:D14"/>
    <mergeCell ref="E12:E14"/>
    <mergeCell ref="O13:O14"/>
    <mergeCell ref="P13:P14"/>
    <mergeCell ref="C3:O3"/>
    <mergeCell ref="C7:P7"/>
    <mergeCell ref="L12:P12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F12:K12"/>
  </mergeCells>
  <pageMargins left="0.31496062992125984" right="0.11811023622047245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tāme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MarisV</dc:creator>
  <cp:lastModifiedBy>MarisV</cp:lastModifiedBy>
  <dcterms:created xsi:type="dcterms:W3CDTF">2016-11-17T07:18:56Z</dcterms:created>
  <dcterms:modified xsi:type="dcterms:W3CDTF">2016-11-17T07:48:35Z</dcterms:modified>
</cp:coreProperties>
</file>