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" windowHeight="5655" activeTab="1"/>
  </bookViews>
  <sheets>
    <sheet name="1.pielikums" sheetId="1" r:id="rId1"/>
    <sheet name="2.pielikums" sheetId="2" r:id="rId2"/>
  </sheets>
  <definedNames>
    <definedName name="_xlnm.Print_Area" localSheetId="0">'1.pielikums'!$A$1:$F$32</definedName>
    <definedName name="_xlnm.Print_Area" localSheetId="1">'2.pielikums'!$A$1:$O$48</definedName>
    <definedName name="_xlnm.Print_Titles" localSheetId="0">'1.pielikums'!$5:$6</definedName>
    <definedName name="_xlnm.Print_Titles" localSheetId="1">'2.pielikums'!$5:$8</definedName>
    <definedName name="Excel_BuiltIn__FilterDatabase_1">'1.pielikums'!#REF!</definedName>
    <definedName name="Excel_BuiltIn_Print_Titles_1" localSheetId="1">'2.pielikums'!$A$5:$IL$8</definedName>
    <definedName name="Excel_BuiltIn_Print_Titles_1">'1.pielikums'!$A$5:$IK$6</definedName>
  </definedNames>
  <calcPr fullCalcOnLoad="1"/>
</workbook>
</file>

<file path=xl/sharedStrings.xml><?xml version="1.0" encoding="utf-8"?>
<sst xmlns="http://schemas.openxmlformats.org/spreadsheetml/2006/main" count="202" uniqueCount="165">
  <si>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</si>
  <si>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</si>
  <si>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</si>
  <si>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</si>
  <si>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</si>
  <si>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</si>
  <si>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</si>
  <si>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</si>
  <si>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</si>
  <si>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</si>
  <si>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</si>
  <si>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</si>
  <si>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</si>
  <si>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</si>
  <si>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</si>
  <si>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</si>
  <si>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</si>
  <si>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</si>
  <si>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</si>
  <si>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</si>
  <si>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</si>
  <si>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</si>
  <si>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</si>
  <si>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</si>
  <si>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</si>
  <si>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</si>
  <si>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</si>
  <si>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</si>
  <si>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</si>
  <si>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</si>
  <si>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1.1.</t>
  </si>
  <si>
    <t>1.2.</t>
  </si>
  <si>
    <t>1.3.</t>
  </si>
  <si>
    <t>Aizņēmumi</t>
  </si>
  <si>
    <t>1.pielikums</t>
  </si>
  <si>
    <t xml:space="preserve">______________________pašvaldības </t>
  </si>
  <si>
    <t>_____.______._______saistošajiem noteikumiem Nr.______</t>
  </si>
  <si>
    <t>Domes priekšsēdētājs ______________________________________________________</t>
  </si>
  <si>
    <t>(amats, vārds, uzvārds, paraksts)</t>
  </si>
  <si>
    <t>Sagatavotājs _________________________________________________________________________________</t>
  </si>
  <si>
    <t>(amats, vārds, uzvārds)</t>
  </si>
  <si>
    <t>Tālrunis ___________________</t>
  </si>
  <si>
    <t>E-pasts ____________________</t>
  </si>
  <si>
    <t>____________________________________pašvaldības 20____.gada pamatbudžets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</si>
  <si>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</si>
  <si>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</si>
  <si>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</si>
  <si>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</si>
  <si>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</si>
  <si>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</si>
  <si>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</si>
  <si>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</si>
  <si>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</si>
  <si>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</si>
  <si>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n</t>
  </si>
  <si>
    <t>n+1</t>
  </si>
  <si>
    <t>n+2</t>
  </si>
  <si>
    <t>n+3</t>
  </si>
  <si>
    <t>n+4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</si>
  <si>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</si>
  <si>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</si>
  <si>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</si>
  <si>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</si>
  <si>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</si>
  <si>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</si>
  <si>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</si>
  <si>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Naudas atlikums uz 01.01.20__.</t>
  </si>
  <si>
    <t>Plānotie ieņēmumi un naudas atlikums kopā</t>
  </si>
  <si>
    <r>
      <t xml:space="preserve">Apstiprināts 20___.gada </t>
    </r>
    <r>
      <rPr>
        <b/>
        <sz val="10"/>
        <rFont val="Times New Roman"/>
        <family val="1"/>
      </rPr>
      <t>Domes izdevumu</t>
    </r>
    <r>
      <rPr>
        <sz val="10"/>
        <rFont val="Times New Roman"/>
        <family val="1"/>
      </rPr>
      <t xml:space="preserve"> plāns</t>
    </r>
  </si>
  <si>
    <r>
      <t xml:space="preserve">Apstiprināts 20___.gada </t>
    </r>
    <r>
      <rPr>
        <b/>
        <sz val="10"/>
        <rFont val="Times New Roman"/>
        <family val="1"/>
      </rPr>
      <t xml:space="preserve">Vides aizsardzības izdevumu </t>
    </r>
    <r>
      <rPr>
        <sz val="10"/>
        <rFont val="Times New Roman"/>
        <family val="1"/>
      </rPr>
      <t>plāns</t>
    </r>
  </si>
  <si>
    <r>
      <t xml:space="preserve">Apstiprināts 20___.gada </t>
    </r>
    <r>
      <rPr>
        <b/>
        <sz val="10"/>
        <rFont val="Times New Roman"/>
        <family val="1"/>
      </rPr>
      <t>Izglītības izdevumu</t>
    </r>
    <r>
      <rPr>
        <sz val="10"/>
        <rFont val="Times New Roman"/>
        <family val="1"/>
      </rPr>
      <t xml:space="preserve"> plāns</t>
    </r>
  </si>
  <si>
    <t>utt.</t>
  </si>
  <si>
    <r>
      <t xml:space="preserve">Apstiprināts 20___.gada </t>
    </r>
    <r>
      <rPr>
        <b/>
        <sz val="10"/>
        <rFont val="Times New Roman"/>
        <family val="1"/>
      </rPr>
      <t>izdevumu kopsavilkuma</t>
    </r>
    <r>
      <rPr>
        <sz val="10"/>
        <rFont val="Times New Roman"/>
        <family val="1"/>
      </rPr>
      <t xml:space="preserve"> plāns</t>
    </r>
  </si>
  <si>
    <t>Atmaksas termiņš</t>
  </si>
  <si>
    <t>Aizņēmuma līguma summa, euro</t>
  </si>
  <si>
    <t>Parāds uz pārskata gada sākumu, euro</t>
  </si>
  <si>
    <t>F</t>
  </si>
  <si>
    <t>G</t>
  </si>
  <si>
    <t>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</si>
  <si>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</si>
  <si>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</si>
  <si>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</si>
  <si>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</si>
  <si>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</si>
  <si>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</si>
  <si>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</si>
  <si>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</si>
  <si>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</si>
  <si>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</si>
  <si>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</si>
  <si>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</si>
  <si>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</si>
  <si>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</si>
  <si>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</si>
  <si>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Baltinavas novada pašvaldības </t>
  </si>
  <si>
    <t>Baltinavas novada pašvaldības 2020.gada saistību apmērs saimnieciskajā gadā un turpmākajos gados</t>
  </si>
  <si>
    <t>Sarmīte Tabore</t>
  </si>
  <si>
    <t>Finanšu nodaļas vadītāja</t>
  </si>
  <si>
    <t>finanses@baltinava.lv</t>
  </si>
  <si>
    <t>LR Valsts Kase</t>
  </si>
  <si>
    <t>sporta zāles celtniecība pie vidusskolas</t>
  </si>
  <si>
    <t>08.06.2007</t>
  </si>
  <si>
    <t>interešu un kultūras centra ēkas renovācija</t>
  </si>
  <si>
    <t>27.05.2010</t>
  </si>
  <si>
    <t>ūdenssaimniecības attīstība Baltinavas centrā</t>
  </si>
  <si>
    <t>28.05.2012</t>
  </si>
  <si>
    <t>KIC radošo darbnīcu jumta rekonstrukcija</t>
  </si>
  <si>
    <t>29.11.2012</t>
  </si>
  <si>
    <t>Baltinavas vidusskolas siltināšana</t>
  </si>
  <si>
    <t>30.06.2014</t>
  </si>
  <si>
    <t>Baltinavas kultūras nama siltināšana</t>
  </si>
  <si>
    <t>15.09.2014</t>
  </si>
  <si>
    <t>Auto transporta iegāde</t>
  </si>
  <si>
    <t>04.03.2016</t>
  </si>
  <si>
    <t>Tehniskā projekta izstrāde un autoruzraudzība ceļu pārbūvei</t>
  </si>
  <si>
    <t>31.08.2016</t>
  </si>
  <si>
    <t>Autogreidera iegāde</t>
  </si>
  <si>
    <t>24.03.2017</t>
  </si>
  <si>
    <t>Tehniskais projekts autoceļa Čudariene-Tutinava pārbūvei</t>
  </si>
  <si>
    <t>30.06.2017</t>
  </si>
  <si>
    <t>vēsturiskā centra atjaunošana</t>
  </si>
  <si>
    <t>07.12.2017</t>
  </si>
  <si>
    <t>grants ceļu Čudariene -Obeļeva un Baltinava Abriņas pārbūve</t>
  </si>
  <si>
    <t>08.06.2018</t>
  </si>
  <si>
    <t>autoceļa Čudariene Tutinova pārbūve</t>
  </si>
  <si>
    <t>16.09.2019</t>
  </si>
  <si>
    <t>Autoceļa pārbūve 2.kārta Baltinava Safronovka</t>
  </si>
  <si>
    <t>20.10.2019</t>
  </si>
  <si>
    <t>20.05.2022</t>
  </si>
  <si>
    <t>284574.36</t>
  </si>
  <si>
    <t>51400</t>
  </si>
  <si>
    <t>20.03.2032</t>
  </si>
  <si>
    <t>92149.16</t>
  </si>
  <si>
    <t>12747</t>
  </si>
  <si>
    <t>20.05.2032</t>
  </si>
  <si>
    <t>515543.74</t>
  </si>
  <si>
    <t>204850</t>
  </si>
  <si>
    <t>20.03.2026</t>
  </si>
  <si>
    <t>45682.64</t>
  </si>
  <si>
    <t>14300</t>
  </si>
  <si>
    <t>20.06.2034</t>
  </si>
  <si>
    <t>316773</t>
  </si>
  <si>
    <t>144014</t>
  </si>
  <si>
    <t>20.12.2030</t>
  </si>
  <si>
    <t>120860</t>
  </si>
  <si>
    <t>29568</t>
  </si>
  <si>
    <t>20.02.2021</t>
  </si>
  <si>
    <t>9550</t>
  </si>
  <si>
    <t>2810</t>
  </si>
  <si>
    <t>20.08.2021</t>
  </si>
  <si>
    <t>12729.81</t>
  </si>
  <si>
    <t>4690</t>
  </si>
  <si>
    <t>20.03.2022</t>
  </si>
  <si>
    <t>15381</t>
  </si>
  <si>
    <t>20.06.2022</t>
  </si>
  <si>
    <t>1130</t>
  </si>
  <si>
    <t>20.11.2022</t>
  </si>
  <si>
    <t>3444</t>
  </si>
  <si>
    <t>20.05.2038</t>
  </si>
  <si>
    <t>20113.42</t>
  </si>
  <si>
    <t>20.09.2039</t>
  </si>
  <si>
    <t>71114.88</t>
  </si>
  <si>
    <t>20.10.2034</t>
  </si>
  <si>
    <t>51607.33</t>
  </si>
  <si>
    <t>3.pielikums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</si>
</sst>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\.0"/>
  </numFmts>
  <fonts count="53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170" fontId="2" fillId="33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3" fontId="3" fillId="0" borderId="0" xfId="66" applyNumberFormat="1" applyFont="1" applyFill="1" applyBorder="1" applyAlignment="1">
      <alignment horizontal="right"/>
      <protection/>
    </xf>
    <xf numFmtId="0" fontId="9" fillId="0" borderId="0" xfId="66" applyFont="1" applyFill="1" applyBorder="1" applyAlignment="1">
      <alignment horizontal="left" vertical="center"/>
      <protection/>
    </xf>
    <xf numFmtId="0" fontId="9" fillId="0" borderId="0" xfId="66" applyFont="1" applyFill="1" applyBorder="1" applyAlignment="1">
      <alignment horizontal="left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34" borderId="0" xfId="77" applyFont="1" applyFill="1" applyBorder="1" applyAlignment="1" applyProtection="1">
      <alignment vertical="center"/>
      <protection locked="0"/>
    </xf>
    <xf numFmtId="0" fontId="3" fillId="0" borderId="0" xfId="77" applyFont="1" applyBorder="1" applyProtection="1">
      <alignment/>
      <protection locked="0"/>
    </xf>
    <xf numFmtId="0" fontId="3" fillId="0" borderId="0" xfId="77" applyFont="1" applyProtection="1">
      <alignment/>
      <protection/>
    </xf>
    <xf numFmtId="0" fontId="3" fillId="0" borderId="0" xfId="77" applyFont="1" applyProtection="1">
      <alignment/>
      <protection locked="0"/>
    </xf>
    <xf numFmtId="0" fontId="11" fillId="0" borderId="0" xfId="77" applyFont="1" applyAlignment="1" applyProtection="1">
      <alignment horizontal="right"/>
      <protection locked="0"/>
    </xf>
    <xf numFmtId="0" fontId="3" fillId="0" borderId="0" xfId="77" applyFont="1">
      <alignment/>
      <protection/>
    </xf>
    <xf numFmtId="0" fontId="3" fillId="34" borderId="0" xfId="77" applyFont="1" applyFill="1" applyBorder="1" applyAlignment="1" applyProtection="1">
      <alignment horizontal="center" vertical="center" wrapText="1"/>
      <protection/>
    </xf>
    <xf numFmtId="0" fontId="7" fillId="0" borderId="0" xfId="77" applyFont="1" applyFill="1" applyBorder="1" applyAlignment="1" applyProtection="1">
      <alignment horizontal="center" wrapText="1"/>
      <protection/>
    </xf>
    <xf numFmtId="0" fontId="7" fillId="0" borderId="0" xfId="77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wrapText="1"/>
      <protection/>
    </xf>
    <xf numFmtId="0" fontId="5" fillId="34" borderId="0" xfId="77" applyFont="1" applyFill="1" applyBorder="1" applyAlignment="1" applyProtection="1">
      <alignment horizontal="center" vertical="center" wrapText="1"/>
      <protection/>
    </xf>
    <xf numFmtId="0" fontId="5" fillId="0" borderId="0" xfId="77" applyFont="1" applyFill="1" applyBorder="1" applyAlignment="1" applyProtection="1">
      <alignment horizontal="center"/>
      <protection/>
    </xf>
    <xf numFmtId="0" fontId="5" fillId="0" borderId="0" xfId="77" applyFont="1" applyBorder="1" applyAlignment="1" applyProtection="1">
      <alignment horizontal="center" wrapText="1"/>
      <protection/>
    </xf>
    <xf numFmtId="0" fontId="3" fillId="0" borderId="0" xfId="77" applyFont="1" applyFill="1" applyBorder="1" applyProtection="1">
      <alignment/>
      <protection locked="0"/>
    </xf>
    <xf numFmtId="0" fontId="3" fillId="0" borderId="0" xfId="77" applyFont="1" applyFill="1" applyBorder="1" applyAlignment="1" applyProtection="1">
      <alignment horizontal="center"/>
      <protection/>
    </xf>
    <xf numFmtId="0" fontId="3" fillId="34" borderId="0" xfId="77" applyFont="1" applyFill="1" applyBorder="1" applyAlignment="1" applyProtection="1">
      <alignment horizontal="center" vertical="center" wrapText="1"/>
      <protection locked="0"/>
    </xf>
    <xf numFmtId="0" fontId="3" fillId="0" borderId="0" xfId="77" applyFont="1" applyFill="1" applyBorder="1" applyAlignment="1" applyProtection="1">
      <alignment horizontal="center" vertical="center" wrapText="1"/>
      <protection locked="0"/>
    </xf>
    <xf numFmtId="0" fontId="3" fillId="0" borderId="0" xfId="77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 wrapText="1"/>
      <protection locked="0"/>
    </xf>
    <xf numFmtId="0" fontId="5" fillId="0" borderId="0" xfId="77" applyFont="1" applyFill="1" applyBorder="1" applyAlignment="1" applyProtection="1">
      <alignment horizontal="right" vertical="center" wrapText="1"/>
      <protection locked="0"/>
    </xf>
    <xf numFmtId="49" fontId="5" fillId="0" borderId="0" xfId="77" applyNumberFormat="1" applyFont="1" applyBorder="1" applyAlignment="1" applyProtection="1">
      <alignment horizontal="center" vertical="center" wrapText="1"/>
      <protection locked="0"/>
    </xf>
    <xf numFmtId="49" fontId="5" fillId="0" borderId="0" xfId="77" applyNumberFormat="1" applyFont="1" applyBorder="1" applyAlignment="1" applyProtection="1">
      <alignment wrapText="1"/>
      <protection locked="0"/>
    </xf>
    <xf numFmtId="49" fontId="5" fillId="0" borderId="0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7" applyNumberFormat="1" applyFont="1" applyFill="1" applyBorder="1" applyAlignment="1" applyProtection="1">
      <alignment vertical="center" wrapText="1"/>
      <protection locked="0"/>
    </xf>
    <xf numFmtId="49" fontId="6" fillId="0" borderId="0" xfId="77" applyNumberFormat="1" applyFont="1" applyBorder="1" applyAlignment="1" applyProtection="1">
      <alignment vertical="center" wrapText="1"/>
      <protection locked="0"/>
    </xf>
    <xf numFmtId="3" fontId="5" fillId="0" borderId="0" xfId="77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77" applyNumberFormat="1" applyFont="1" applyFill="1" applyBorder="1" applyAlignment="1" applyProtection="1">
      <alignment wrapText="1"/>
      <protection locked="0"/>
    </xf>
    <xf numFmtId="49" fontId="5" fillId="0" borderId="0" xfId="77" applyNumberFormat="1" applyFont="1" applyBorder="1" applyAlignment="1" applyProtection="1">
      <alignment vertical="center" wrapText="1"/>
      <protection locked="0"/>
    </xf>
    <xf numFmtId="49" fontId="11" fillId="0" borderId="0" xfId="77" applyNumberFormat="1" applyFont="1" applyAlignment="1" applyProtection="1">
      <alignment vertical="center" wrapText="1"/>
      <protection/>
    </xf>
    <xf numFmtId="0" fontId="5" fillId="0" borderId="0" xfId="77" applyFont="1" applyAlignment="1" applyProtection="1">
      <alignment vertical="center"/>
      <protection locked="0"/>
    </xf>
    <xf numFmtId="0" fontId="5" fillId="0" borderId="0" xfId="77" applyFont="1" applyBorder="1" applyAlignment="1" applyProtection="1">
      <alignment vertical="center"/>
      <protection/>
    </xf>
    <xf numFmtId="49" fontId="3" fillId="0" borderId="0" xfId="77" applyNumberFormat="1" applyFont="1" applyFill="1" applyBorder="1" applyProtection="1">
      <alignment/>
      <protection locked="0"/>
    </xf>
    <xf numFmtId="49" fontId="3" fillId="0" borderId="0" xfId="77" applyNumberFormat="1" applyFont="1" applyBorder="1" applyProtection="1">
      <alignment/>
      <protection locked="0"/>
    </xf>
    <xf numFmtId="49" fontId="12" fillId="0" borderId="0" xfId="77" applyNumberFormat="1" applyFont="1" applyProtection="1">
      <alignment/>
      <protection locked="0"/>
    </xf>
    <xf numFmtId="0" fontId="12" fillId="0" borderId="0" xfId="77" applyFont="1" applyProtection="1">
      <alignment/>
      <protection locked="0"/>
    </xf>
    <xf numFmtId="0" fontId="3" fillId="0" borderId="0" xfId="77" applyFont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1" xfId="77" applyFont="1" applyFill="1" applyBorder="1" applyAlignment="1" applyProtection="1">
      <alignment horizontal="center" vertical="center" wrapText="1"/>
      <protection/>
    </xf>
    <xf numFmtId="0" fontId="6" fillId="0" borderId="11" xfId="77" applyFont="1" applyFill="1" applyBorder="1" applyAlignment="1" applyProtection="1">
      <alignment horizontal="center" vertical="center" wrapText="1"/>
      <protection/>
    </xf>
    <xf numFmtId="49" fontId="5" fillId="0" borderId="11" xfId="77" applyNumberFormat="1" applyFont="1" applyBorder="1" applyAlignment="1" applyProtection="1">
      <alignment horizontal="center" wrapText="1"/>
      <protection/>
    </xf>
    <xf numFmtId="0" fontId="5" fillId="0" borderId="11" xfId="77" applyFont="1" applyFill="1" applyBorder="1" applyAlignment="1" applyProtection="1">
      <alignment horizontal="center" wrapText="1"/>
      <protection/>
    </xf>
    <xf numFmtId="0" fontId="5" fillId="0" borderId="11" xfId="77" applyFont="1" applyBorder="1" applyAlignment="1" applyProtection="1">
      <alignment horizontal="center" wrapText="1"/>
      <protection/>
    </xf>
    <xf numFmtId="49" fontId="7" fillId="0" borderId="11" xfId="77" applyNumberFormat="1" applyFont="1" applyBorder="1" applyAlignment="1" applyProtection="1">
      <alignment wrapText="1"/>
      <protection/>
    </xf>
    <xf numFmtId="49" fontId="4" fillId="0" borderId="11" xfId="77" applyNumberFormat="1" applyFont="1" applyBorder="1" applyAlignment="1" applyProtection="1">
      <alignment horizontal="left" wrapText="1"/>
      <protection/>
    </xf>
    <xf numFmtId="0" fontId="5" fillId="0" borderId="11" xfId="77" applyFont="1" applyFill="1" applyBorder="1" applyAlignment="1" applyProtection="1">
      <alignment horizontal="center"/>
      <protection/>
    </xf>
    <xf numFmtId="49" fontId="5" fillId="0" borderId="11" xfId="77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77" applyNumberFormat="1" applyFont="1" applyFill="1" applyBorder="1" applyAlignment="1" applyProtection="1">
      <alignment horizontal="right" vertical="center"/>
      <protection locked="0"/>
    </xf>
    <xf numFmtId="3" fontId="6" fillId="0" borderId="11" xfId="77" applyNumberFormat="1" applyFont="1" applyFill="1" applyBorder="1" applyAlignment="1" applyProtection="1">
      <alignment horizontal="right" vertical="center" wrapText="1"/>
      <protection/>
    </xf>
    <xf numFmtId="49" fontId="5" fillId="0" borderId="11" xfId="77" applyNumberFormat="1" applyFont="1" applyBorder="1" applyAlignment="1" applyProtection="1">
      <alignment horizontal="center" vertical="center" wrapText="1"/>
      <protection locked="0"/>
    </xf>
    <xf numFmtId="49" fontId="6" fillId="0" borderId="11" xfId="77" applyNumberFormat="1" applyFont="1" applyBorder="1" applyAlignment="1" applyProtection="1">
      <alignment horizontal="left" vertical="center" wrapText="1"/>
      <protection locked="0"/>
    </xf>
    <xf numFmtId="49" fontId="3" fillId="0" borderId="11" xfId="77" applyNumberFormat="1" applyFont="1" applyBorder="1" applyAlignment="1" applyProtection="1">
      <alignment horizontal="center" vertical="center" wrapText="1"/>
      <protection locked="0"/>
    </xf>
    <xf numFmtId="49" fontId="3" fillId="0" borderId="11" xfId="77" applyNumberFormat="1" applyFont="1" applyBorder="1" applyAlignment="1" applyProtection="1">
      <alignment wrapText="1"/>
      <protection locked="0"/>
    </xf>
    <xf numFmtId="0" fontId="3" fillId="0" borderId="11" xfId="77" applyFont="1" applyFill="1" applyBorder="1" applyAlignment="1" applyProtection="1">
      <alignment horizontal="right" vertical="center" wrapText="1"/>
      <protection locked="0"/>
    </xf>
    <xf numFmtId="0" fontId="3" fillId="0" borderId="11" xfId="77" applyFont="1" applyFill="1" applyBorder="1" applyAlignment="1" applyProtection="1">
      <alignment horizontal="right" wrapText="1"/>
      <protection/>
    </xf>
    <xf numFmtId="49" fontId="6" fillId="0" borderId="11" xfId="77" applyNumberFormat="1" applyFont="1" applyBorder="1" applyAlignment="1" applyProtection="1">
      <alignment horizontal="left" wrapText="1"/>
      <protection locked="0"/>
    </xf>
    <xf numFmtId="49" fontId="6" fillId="0" borderId="11" xfId="77" applyNumberFormat="1" applyFont="1" applyBorder="1" applyAlignment="1" applyProtection="1">
      <alignment wrapText="1"/>
      <protection locked="0"/>
    </xf>
    <xf numFmtId="0" fontId="5" fillId="0" borderId="11" xfId="77" applyFont="1" applyFill="1" applyBorder="1" applyAlignment="1" applyProtection="1">
      <alignment horizontal="right" vertical="center" wrapText="1"/>
      <protection locked="0"/>
    </xf>
    <xf numFmtId="0" fontId="5" fillId="0" borderId="11" xfId="77" applyFont="1" applyFill="1" applyBorder="1" applyAlignment="1" applyProtection="1">
      <alignment horizontal="right" wrapText="1"/>
      <protection/>
    </xf>
    <xf numFmtId="49" fontId="5" fillId="0" borderId="11" xfId="77" applyNumberFormat="1" applyFont="1" applyBorder="1" applyAlignment="1" applyProtection="1">
      <alignment horizontal="left" vertical="center" wrapText="1"/>
      <protection locked="0"/>
    </xf>
    <xf numFmtId="49" fontId="6" fillId="0" borderId="11" xfId="77" applyNumberFormat="1" applyFont="1" applyBorder="1" applyAlignment="1" applyProtection="1">
      <alignment vertical="center" wrapText="1"/>
      <protection locked="0"/>
    </xf>
    <xf numFmtId="49" fontId="6" fillId="0" borderId="11" xfId="77" applyNumberFormat="1" applyFont="1" applyFill="1" applyBorder="1" applyAlignment="1" applyProtection="1">
      <alignment vertical="center" wrapText="1"/>
      <protection locked="0"/>
    </xf>
    <xf numFmtId="49" fontId="0" fillId="0" borderId="11" xfId="78" applyNumberFormat="1" applyFont="1" applyBorder="1" applyAlignment="1">
      <alignment vertical="center" wrapText="1"/>
      <protection/>
    </xf>
    <xf numFmtId="0" fontId="11" fillId="0" borderId="0" xfId="77" applyFont="1" applyBorder="1" applyAlignment="1" applyProtection="1">
      <alignment vertical="center"/>
      <protection locked="0"/>
    </xf>
    <xf numFmtId="4" fontId="5" fillId="0" borderId="11" xfId="77" applyNumberFormat="1" applyFont="1" applyFill="1" applyBorder="1" applyAlignment="1" applyProtection="1">
      <alignment horizontal="right" vertical="center" wrapText="1"/>
      <protection/>
    </xf>
    <xf numFmtId="0" fontId="5" fillId="0" borderId="11" xfId="77" applyFont="1" applyFill="1" applyBorder="1" applyAlignment="1" applyProtection="1">
      <alignment horizontal="right" vertical="center" wrapText="1"/>
      <protection/>
    </xf>
    <xf numFmtId="0" fontId="5" fillId="0" borderId="12" xfId="77" applyFont="1" applyFill="1" applyBorder="1" applyAlignment="1" applyProtection="1">
      <alignment horizontal="right" wrapText="1"/>
      <protection/>
    </xf>
    <xf numFmtId="0" fontId="5" fillId="0" borderId="12" xfId="77" applyFont="1" applyFill="1" applyBorder="1" applyAlignment="1" applyProtection="1">
      <alignment horizontal="right" vertical="center" wrapText="1"/>
      <protection/>
    </xf>
    <xf numFmtId="3" fontId="6" fillId="0" borderId="11" xfId="77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77" applyNumberFormat="1" applyFont="1" applyBorder="1" applyAlignment="1" applyProtection="1">
      <alignment horizontal="left" wrapText="1"/>
      <protection locked="0"/>
    </xf>
    <xf numFmtId="49" fontId="5" fillId="0" borderId="0" xfId="77" applyNumberFormat="1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1" xfId="77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/>
    </xf>
    <xf numFmtId="0" fontId="38" fillId="0" borderId="0" xfId="43" applyAlignment="1">
      <alignment vertical="top"/>
    </xf>
    <xf numFmtId="0" fontId="5" fillId="0" borderId="0" xfId="0" applyFont="1" applyFill="1" applyAlignment="1">
      <alignment horizontal="center"/>
    </xf>
    <xf numFmtId="3" fontId="13" fillId="0" borderId="0" xfId="0" applyNumberFormat="1" applyFont="1" applyAlignment="1">
      <alignment horizontal="left"/>
    </xf>
    <xf numFmtId="49" fontId="5" fillId="0" borderId="11" xfId="77" applyNumberFormat="1" applyFont="1" applyBorder="1" applyAlignment="1" applyProtection="1">
      <alignment horizontal="left" wrapText="1"/>
      <protection/>
    </xf>
    <xf numFmtId="49" fontId="5" fillId="0" borderId="11" xfId="77" applyNumberFormat="1" applyFont="1" applyBorder="1" applyAlignment="1" applyProtection="1">
      <alignment horizontal="left"/>
      <protection/>
    </xf>
    <xf numFmtId="49" fontId="5" fillId="0" borderId="11" xfId="77" applyNumberFormat="1" applyFont="1" applyFill="1" applyBorder="1" applyAlignment="1" applyProtection="1">
      <alignment horizontal="left" vertical="center"/>
      <protection locked="0"/>
    </xf>
    <xf numFmtId="1" fontId="5" fillId="0" borderId="11" xfId="77" applyNumberFormat="1" applyFont="1" applyFill="1" applyBorder="1" applyAlignment="1" applyProtection="1">
      <alignment horizontal="right"/>
      <protection/>
    </xf>
    <xf numFmtId="1" fontId="5" fillId="0" borderId="11" xfId="77" applyNumberFormat="1" applyFont="1" applyFill="1" applyBorder="1" applyAlignment="1" applyProtection="1">
      <alignment horizontal="right" vertical="center"/>
      <protection locked="0"/>
    </xf>
    <xf numFmtId="49" fontId="14" fillId="0" borderId="11" xfId="77" applyNumberFormat="1" applyFont="1" applyBorder="1" applyAlignment="1" applyProtection="1">
      <alignment wrapText="1"/>
      <protection/>
    </xf>
    <xf numFmtId="49" fontId="5" fillId="0" borderId="11" xfId="77" applyNumberFormat="1" applyFont="1" applyFill="1" applyBorder="1" applyAlignment="1" applyProtection="1">
      <alignment vertical="center" wrapText="1"/>
      <protection locked="0"/>
    </xf>
    <xf numFmtId="4" fontId="14" fillId="0" borderId="11" xfId="77" applyNumberFormat="1" applyFont="1" applyBorder="1" applyAlignment="1" applyProtection="1">
      <alignment horizontal="right" wrapText="1"/>
      <protection/>
    </xf>
    <xf numFmtId="4" fontId="5" fillId="0" borderId="11" xfId="77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77" applyNumberFormat="1" applyFont="1" applyBorder="1" applyAlignment="1" applyProtection="1">
      <alignment horizontal="right" wrapText="1"/>
      <protection/>
    </xf>
    <xf numFmtId="49" fontId="5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77" applyFont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11" xfId="77" applyNumberFormat="1" applyFont="1" applyBorder="1" applyAlignment="1" applyProtection="1">
      <alignment horizontal="left" vertical="center" wrapText="1"/>
      <protection locked="0"/>
    </xf>
    <xf numFmtId="49" fontId="5" fillId="0" borderId="11" xfId="77" applyNumberFormat="1" applyFont="1" applyFill="1" applyBorder="1" applyAlignment="1" applyProtection="1">
      <alignment horizontal="center" vertical="center" wrapText="1"/>
      <protection/>
    </xf>
    <xf numFmtId="49" fontId="5" fillId="0" borderId="11" xfId="77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49" fontId="5" fillId="0" borderId="17" xfId="77" applyNumberFormat="1" applyFont="1" applyBorder="1" applyAlignment="1" applyProtection="1">
      <alignment horizontal="center" vertical="center" wrapText="1"/>
      <protection/>
    </xf>
    <xf numFmtId="49" fontId="5" fillId="0" borderId="18" xfId="77" applyNumberFormat="1" applyFont="1" applyBorder="1" applyAlignment="1" applyProtection="1">
      <alignment horizontal="center" vertical="center" wrapText="1"/>
      <protection/>
    </xf>
  </cellXfs>
  <cellStyles count="8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10" xfId="50"/>
    <cellStyle name="Normal 10 2" xfId="51"/>
    <cellStyle name="Normal 11" xfId="52"/>
    <cellStyle name="Normal 11 2" xfId="53"/>
    <cellStyle name="Normal 12" xfId="54"/>
    <cellStyle name="Normal 12 2" xfId="55"/>
    <cellStyle name="Normal 13" xfId="56"/>
    <cellStyle name="Normal 13 2" xfId="57"/>
    <cellStyle name="Normal 14" xfId="58"/>
    <cellStyle name="Normal 14 2" xfId="59"/>
    <cellStyle name="Normal 15" xfId="60"/>
    <cellStyle name="Normal 15 2" xfId="61"/>
    <cellStyle name="Normal 16" xfId="62"/>
    <cellStyle name="Normal 16 2" xfId="63"/>
    <cellStyle name="Normal 18" xfId="64"/>
    <cellStyle name="Normal 2" xfId="65"/>
    <cellStyle name="Normal 2 2" xfId="66"/>
    <cellStyle name="Normal 20" xfId="67"/>
    <cellStyle name="Normal 20 2" xfId="68"/>
    <cellStyle name="Normal 21" xfId="69"/>
    <cellStyle name="Normal 21 2" xfId="70"/>
    <cellStyle name="Normal 5" xfId="71"/>
    <cellStyle name="Normal 5 2" xfId="72"/>
    <cellStyle name="Normal 8" xfId="73"/>
    <cellStyle name="Normal 8 2" xfId="74"/>
    <cellStyle name="Normal 9" xfId="75"/>
    <cellStyle name="Normal 9 2" xfId="76"/>
    <cellStyle name="Normal_Pamatformas" xfId="77"/>
    <cellStyle name="Normal_Veidlapa_2008_oktobris_(5.piel)_(2)" xfId="78"/>
    <cellStyle name="Nosaukums" xfId="79"/>
    <cellStyle name="Paskaidrojošs teksts" xfId="80"/>
    <cellStyle name="Pārbaudes šūna" xfId="81"/>
    <cellStyle name="Piezīme" xfId="82"/>
    <cellStyle name="Percent" xfId="83"/>
    <cellStyle name="Saistītā šūna" xfId="84"/>
    <cellStyle name="Slikts" xfId="85"/>
    <cellStyle name="Style 1" xfId="86"/>
    <cellStyle name="V?st." xfId="87"/>
    <cellStyle name="Currency" xfId="88"/>
    <cellStyle name="Currency [0]" xfId="89"/>
    <cellStyle name="Virsraksts 1" xfId="90"/>
    <cellStyle name="Virsraksts 2" xfId="91"/>
    <cellStyle name="Virsraksts 3" xfId="92"/>
    <cellStyle name="Virsraksts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ses@baltinava.lv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1"/>
  <sheetViews>
    <sheetView showGridLines="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12.8515625" style="1" customWidth="1"/>
    <col min="2" max="2" width="54.8515625" style="2" customWidth="1"/>
    <col min="3" max="6" width="24.140625" style="3" customWidth="1"/>
    <col min="7" max="8" width="8.8515625" style="4" customWidth="1"/>
    <col min="9" max="10" width="8.7109375" style="4" customWidth="1"/>
    <col min="11" max="18" width="9.140625" style="4" customWidth="1"/>
    <col min="19" max="23" width="0" style="4" hidden="1" customWidth="1"/>
    <col min="24" max="246" width="9.140625" style="4" customWidth="1"/>
  </cols>
  <sheetData>
    <row r="1" spans="2:6" ht="15.75">
      <c r="B1" s="20"/>
      <c r="C1" s="21" t="s">
        <v>34</v>
      </c>
      <c r="D1" s="21"/>
      <c r="E1" s="21"/>
      <c r="F1" s="21"/>
    </row>
    <row r="2" spans="2:6" ht="15.75">
      <c r="B2" s="128" t="s">
        <v>35</v>
      </c>
      <c r="C2" s="128"/>
      <c r="D2" s="22"/>
      <c r="E2" s="22"/>
      <c r="F2" s="22"/>
    </row>
    <row r="3" spans="2:6" ht="15.75">
      <c r="B3" s="129" t="s">
        <v>36</v>
      </c>
      <c r="C3" s="129"/>
      <c r="D3" s="66"/>
      <c r="E3" s="66"/>
      <c r="F3" s="66"/>
    </row>
    <row r="4" spans="1:6" ht="46.5" customHeight="1">
      <c r="A4" s="130" t="s">
        <v>43</v>
      </c>
      <c r="B4" s="131"/>
      <c r="C4" s="132"/>
      <c r="D4" s="68"/>
      <c r="E4" s="68"/>
      <c r="F4" s="68"/>
    </row>
    <row r="5" spans="1:22" ht="38.25">
      <c r="A5" s="5" t="s">
        <v>0</v>
      </c>
      <c r="B5" s="5" t="s">
        <v>1</v>
      </c>
      <c r="C5" s="6" t="s">
        <v>72</v>
      </c>
      <c r="D5" s="6" t="s">
        <v>68</v>
      </c>
      <c r="E5" s="6" t="s">
        <v>69</v>
      </c>
      <c r="F5" s="6" t="s">
        <v>70</v>
      </c>
      <c r="G5" s="4" t="s">
        <v>71</v>
      </c>
      <c r="T5" s="4">
        <v>1</v>
      </c>
      <c r="V5" s="4">
        <v>7972</v>
      </c>
    </row>
    <row r="6" spans="1:22" ht="15.75">
      <c r="A6" s="7" t="s">
        <v>2</v>
      </c>
      <c r="B6" s="5" t="s">
        <v>3</v>
      </c>
      <c r="C6" s="8">
        <v>1</v>
      </c>
      <c r="D6" s="8" t="s">
        <v>30</v>
      </c>
      <c r="E6" s="8" t="s">
        <v>31</v>
      </c>
      <c r="F6" s="8" t="s">
        <v>32</v>
      </c>
      <c r="T6" s="4">
        <v>2</v>
      </c>
      <c r="V6" s="4">
        <v>7973</v>
      </c>
    </row>
    <row r="7" spans="1:246" s="102" customFormat="1" ht="15.75">
      <c r="A7" s="106"/>
      <c r="B7" s="107" t="s">
        <v>67</v>
      </c>
      <c r="C7" s="108">
        <f>D7+E7+F7</f>
        <v>0</v>
      </c>
      <c r="D7" s="108"/>
      <c r="E7" s="108"/>
      <c r="F7" s="10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</row>
    <row r="8" spans="1:246" s="102" customFormat="1" ht="15.75">
      <c r="A8" s="106"/>
      <c r="B8" s="107" t="s">
        <v>66</v>
      </c>
      <c r="C8" s="108">
        <f>D8+E8+F8</f>
        <v>0</v>
      </c>
      <c r="D8" s="108"/>
      <c r="E8" s="108"/>
      <c r="F8" s="10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</row>
    <row r="9" spans="1:246" s="102" customFormat="1" ht="15.75">
      <c r="A9" s="105" t="s">
        <v>4</v>
      </c>
      <c r="B9" s="109" t="s">
        <v>5</v>
      </c>
      <c r="C9" s="12">
        <f>D9+E9+F9</f>
        <v>0</v>
      </c>
      <c r="D9" s="12"/>
      <c r="E9" s="12"/>
      <c r="F9" s="12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3</v>
      </c>
      <c r="U9" s="4"/>
      <c r="V9" s="4">
        <v>7974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246" s="102" customFormat="1" ht="15.75">
      <c r="A10" s="10" t="s">
        <v>6</v>
      </c>
      <c r="B10" s="10" t="s">
        <v>7</v>
      </c>
      <c r="C10" s="103">
        <f>D10+E10+F10</f>
        <v>0</v>
      </c>
      <c r="D10" s="103"/>
      <c r="E10" s="103"/>
      <c r="F10" s="10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526</v>
      </c>
      <c r="U10" s="4"/>
      <c r="V10" s="4">
        <v>8573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 s="102" customFormat="1" ht="15.75">
      <c r="A11" s="10" t="s">
        <v>8</v>
      </c>
      <c r="B11" s="11" t="s">
        <v>9</v>
      </c>
      <c r="C11" s="12">
        <f>D11+E11+F11</f>
        <v>0</v>
      </c>
      <c r="D11" s="12"/>
      <c r="E11" s="1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527</v>
      </c>
      <c r="U11" s="4"/>
      <c r="V11" s="4">
        <v>8574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</row>
    <row r="12" spans="1:246" s="102" customFormat="1" ht="15.75">
      <c r="A12" s="13" t="s">
        <v>10</v>
      </c>
      <c r="B12" s="104" t="s">
        <v>11</v>
      </c>
      <c r="C12" s="14">
        <f aca="true" t="shared" si="0" ref="C12:C21">D12+E12+F12</f>
        <v>0</v>
      </c>
      <c r="D12" s="14"/>
      <c r="E12" s="14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528</v>
      </c>
      <c r="U12" s="4"/>
      <c r="V12" s="4">
        <v>8575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246" s="102" customFormat="1" ht="15.75">
      <c r="A13" s="13" t="s">
        <v>12</v>
      </c>
      <c r="B13" s="104" t="s">
        <v>13</v>
      </c>
      <c r="C13" s="14">
        <f t="shared" si="0"/>
        <v>0</v>
      </c>
      <c r="D13" s="14"/>
      <c r="E13" s="14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529</v>
      </c>
      <c r="U13" s="4"/>
      <c r="V13" s="4">
        <v>8576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246" s="102" customFormat="1" ht="15.75">
      <c r="A14" s="13" t="s">
        <v>14</v>
      </c>
      <c r="B14" s="104" t="s">
        <v>15</v>
      </c>
      <c r="C14" s="14">
        <f t="shared" si="0"/>
        <v>0</v>
      </c>
      <c r="D14" s="14"/>
      <c r="E14" s="14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530</v>
      </c>
      <c r="U14" s="4"/>
      <c r="V14" s="4">
        <v>8577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246" s="102" customFormat="1" ht="15.75">
      <c r="A15" s="13" t="s">
        <v>16</v>
      </c>
      <c r="B15" s="104" t="s">
        <v>17</v>
      </c>
      <c r="C15" s="14">
        <f t="shared" si="0"/>
        <v>0</v>
      </c>
      <c r="D15" s="14"/>
      <c r="E15" s="14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531</v>
      </c>
      <c r="U15" s="4"/>
      <c r="V15" s="4">
        <v>8578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</row>
    <row r="16" spans="1:246" s="102" customFormat="1" ht="15.75">
      <c r="A16" s="13" t="s">
        <v>18</v>
      </c>
      <c r="B16" s="104" t="s">
        <v>19</v>
      </c>
      <c r="C16" s="14">
        <f t="shared" si="0"/>
        <v>0</v>
      </c>
      <c r="D16" s="14"/>
      <c r="E16" s="14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532</v>
      </c>
      <c r="U16" s="4"/>
      <c r="V16" s="4">
        <v>8579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</row>
    <row r="17" spans="1:246" s="102" customFormat="1" ht="15.75">
      <c r="A17" s="13" t="s">
        <v>20</v>
      </c>
      <c r="B17" s="104" t="s">
        <v>21</v>
      </c>
      <c r="C17" s="14">
        <f t="shared" si="0"/>
        <v>0</v>
      </c>
      <c r="D17" s="14"/>
      <c r="E17" s="14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533</v>
      </c>
      <c r="U17" s="4"/>
      <c r="V17" s="4">
        <v>8580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</row>
    <row r="18" spans="1:246" s="102" customFormat="1" ht="15.75">
      <c r="A18" s="13" t="s">
        <v>22</v>
      </c>
      <c r="B18" s="104" t="s">
        <v>23</v>
      </c>
      <c r="C18" s="14">
        <f t="shared" si="0"/>
        <v>0</v>
      </c>
      <c r="D18" s="14"/>
      <c r="E18" s="14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534</v>
      </c>
      <c r="U18" s="4"/>
      <c r="V18" s="4">
        <v>8581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</row>
    <row r="19" spans="1:246" s="102" customFormat="1" ht="15.75">
      <c r="A19" s="13" t="s">
        <v>24</v>
      </c>
      <c r="B19" s="104" t="s">
        <v>25</v>
      </c>
      <c r="C19" s="14">
        <f t="shared" si="0"/>
        <v>0</v>
      </c>
      <c r="D19" s="14"/>
      <c r="E19" s="14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535</v>
      </c>
      <c r="U19" s="4"/>
      <c r="V19" s="4">
        <v>8582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</row>
    <row r="20" spans="1:246" s="102" customFormat="1" ht="15.75">
      <c r="A20" s="13" t="s">
        <v>26</v>
      </c>
      <c r="B20" s="104" t="s">
        <v>27</v>
      </c>
      <c r="C20" s="14">
        <f t="shared" si="0"/>
        <v>0</v>
      </c>
      <c r="D20" s="14"/>
      <c r="E20" s="14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536</v>
      </c>
      <c r="U20" s="4"/>
      <c r="V20" s="4">
        <v>8583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</row>
    <row r="21" spans="1:246" s="102" customFormat="1" ht="15.75">
      <c r="A21" s="13" t="s">
        <v>28</v>
      </c>
      <c r="B21" s="104" t="s">
        <v>29</v>
      </c>
      <c r="C21" s="14">
        <f t="shared" si="0"/>
        <v>0</v>
      </c>
      <c r="D21" s="14"/>
      <c r="E21" s="14"/>
      <c r="F21" s="1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537</v>
      </c>
      <c r="U21" s="4"/>
      <c r="V21" s="4">
        <v>8584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</row>
    <row r="22" spans="1:22" ht="15.75">
      <c r="A22" s="15"/>
      <c r="B22" s="16"/>
      <c r="T22" s="4">
        <v>992</v>
      </c>
      <c r="V22" s="4">
        <v>9039</v>
      </c>
    </row>
    <row r="23" spans="1:20" ht="15.75">
      <c r="A23" s="18"/>
      <c r="B23" s="19"/>
      <c r="C23" s="17"/>
      <c r="D23" s="17"/>
      <c r="E23" s="17"/>
      <c r="F23" s="17"/>
      <c r="T23" s="4">
        <v>998</v>
      </c>
    </row>
    <row r="25" spans="1:6" s="26" customFormat="1" ht="12.75">
      <c r="A25" s="23" t="s">
        <v>37</v>
      </c>
      <c r="B25" s="24"/>
      <c r="C25" s="25"/>
      <c r="D25" s="25"/>
      <c r="E25" s="25"/>
      <c r="F25" s="25"/>
    </row>
    <row r="26" spans="1:6" s="26" customFormat="1" ht="12.75">
      <c r="A26" s="27"/>
      <c r="B26" s="133" t="s">
        <v>38</v>
      </c>
      <c r="C26" s="133"/>
      <c r="D26" s="27"/>
      <c r="E26" s="27"/>
      <c r="F26" s="27"/>
    </row>
    <row r="27" spans="1:6" s="23" customFormat="1" ht="12.75">
      <c r="A27" s="23" t="s">
        <v>39</v>
      </c>
      <c r="B27" s="28"/>
      <c r="C27" s="29"/>
      <c r="D27" s="29"/>
      <c r="E27" s="29"/>
      <c r="F27" s="29"/>
    </row>
    <row r="28" spans="1:6" s="23" customFormat="1" ht="12.75">
      <c r="A28" s="27"/>
      <c r="B28" s="133" t="s">
        <v>40</v>
      </c>
      <c r="C28" s="133"/>
      <c r="D28" s="27"/>
      <c r="E28" s="27"/>
      <c r="F28" s="27"/>
    </row>
    <row r="29" spans="1:6" s="23" customFormat="1" ht="12.75">
      <c r="A29" s="23" t="s">
        <v>41</v>
      </c>
      <c r="B29" s="28"/>
      <c r="C29" s="29"/>
      <c r="D29" s="29"/>
      <c r="E29" s="29"/>
      <c r="F29" s="29"/>
    </row>
    <row r="30" spans="2:6" s="23" customFormat="1" ht="12.75">
      <c r="B30" s="28"/>
      <c r="C30" s="29"/>
      <c r="D30" s="29"/>
      <c r="E30" s="29"/>
      <c r="F30" s="29"/>
    </row>
    <row r="31" spans="1:6" s="23" customFormat="1" ht="12.75">
      <c r="A31" s="23" t="s">
        <v>42</v>
      </c>
      <c r="B31" s="28"/>
      <c r="C31" s="29"/>
      <c r="D31" s="29"/>
      <c r="E31" s="29"/>
      <c r="F31" s="29"/>
    </row>
  </sheetData>
  <sheetProtection selectLockedCells="1" selectUnlockedCells="1"/>
  <mergeCells count="5">
    <mergeCell ref="B2:C2"/>
    <mergeCell ref="B3:C3"/>
    <mergeCell ref="A4:C4"/>
    <mergeCell ref="B26:C26"/>
    <mergeCell ref="B28:C28"/>
  </mergeCells>
  <printOptions horizontalCentered="1"/>
  <pageMargins left="0.7875" right="0.7875" top="0.9840277777777777" bottom="0.7868055555555555" header="0.5118055555555555" footer="0.19652777777777777"/>
  <pageSetup firstPageNumber="1" useFirstPageNumber="1" fitToHeight="0" fitToWidth="1" horizontalDpi="300" verticalDpi="300" orientation="portrait" paperSize="9" scale="53" r:id="rId1"/>
  <headerFooter alignWithMargins="0">
    <oddFooter>&amp;L&amp;"Times New Roman,Regular"1-PB; Pārskats par pamatbudžeta izpildi&amp;R&amp;"Times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tabSelected="1" zoomScale="80" zoomScaleNormal="80" zoomScaleSheetLayoutView="100" zoomScalePageLayoutView="0" workbookViewId="0" topLeftCell="A1">
      <selection activeCell="T4" sqref="T4"/>
    </sheetView>
  </sheetViews>
  <sheetFormatPr defaultColWidth="9.140625" defaultRowHeight="12.75"/>
  <cols>
    <col min="1" max="1" width="9.140625" style="30" customWidth="1"/>
    <col min="2" max="2" width="11.140625" style="31" customWidth="1"/>
    <col min="3" max="3" width="29.7109375" style="32" customWidth="1"/>
    <col min="4" max="4" width="35.421875" style="32" customWidth="1"/>
    <col min="5" max="8" width="12.28125" style="32" customWidth="1"/>
    <col min="9" max="15" width="13.28125" style="33" customWidth="1"/>
    <col min="16" max="19" width="9.140625" style="33" customWidth="1"/>
    <col min="20" max="20" width="9.140625" style="35" customWidth="1"/>
    <col min="21" max="22" width="9.140625" style="33" customWidth="1"/>
    <col min="23" max="23" width="9.140625" style="35" customWidth="1"/>
    <col min="24" max="247" width="9.140625" style="31" customWidth="1"/>
  </cols>
  <sheetData>
    <row r="1" spans="1:15" s="4" customFormat="1" ht="15.75">
      <c r="A1" s="1"/>
      <c r="B1" s="20"/>
      <c r="C1" s="135" t="s">
        <v>164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4" customFormat="1" ht="15.75" customHeight="1">
      <c r="A2" s="1"/>
      <c r="B2" s="128" t="s">
        <v>94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4" customFormat="1" ht="24.75" customHeight="1">
      <c r="A3" s="1"/>
      <c r="B3" s="136" t="s">
        <v>36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s="4" customFormat="1" ht="46.5" customHeight="1">
      <c r="A4" s="67"/>
      <c r="B4" s="67"/>
      <c r="C4" s="137" t="s">
        <v>95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23" s="31" customFormat="1" ht="15.75">
      <c r="A5" s="30"/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  <c r="O5" s="34" t="s">
        <v>45</v>
      </c>
      <c r="P5" s="33"/>
      <c r="Q5" s="33"/>
      <c r="R5" s="33"/>
      <c r="S5" s="33"/>
      <c r="T5" s="35"/>
      <c r="U5" s="33"/>
      <c r="V5" s="33"/>
      <c r="W5" s="35"/>
    </row>
    <row r="6" spans="1:23" s="31" customFormat="1" ht="15.75" customHeight="1">
      <c r="A6" s="30"/>
      <c r="B6" s="139" t="s">
        <v>51</v>
      </c>
      <c r="C6" s="139" t="s">
        <v>46</v>
      </c>
      <c r="D6" s="142" t="s">
        <v>47</v>
      </c>
      <c r="E6" s="139" t="s">
        <v>52</v>
      </c>
      <c r="F6" s="139" t="s">
        <v>73</v>
      </c>
      <c r="G6" s="139" t="s">
        <v>74</v>
      </c>
      <c r="H6" s="139" t="s">
        <v>75</v>
      </c>
      <c r="I6" s="134" t="s">
        <v>53</v>
      </c>
      <c r="J6" s="134"/>
      <c r="K6" s="134"/>
      <c r="L6" s="134"/>
      <c r="M6" s="134"/>
      <c r="N6" s="134"/>
      <c r="O6" s="134"/>
      <c r="P6" s="33"/>
      <c r="Q6" s="33"/>
      <c r="R6" s="33"/>
      <c r="S6" s="33"/>
      <c r="T6" s="35"/>
      <c r="U6" s="33"/>
      <c r="V6" s="33"/>
      <c r="W6" s="35"/>
    </row>
    <row r="7" spans="1:23" s="39" customFormat="1" ht="45.75" customHeight="1">
      <c r="A7" s="36"/>
      <c r="B7" s="139"/>
      <c r="C7" s="139"/>
      <c r="D7" s="143"/>
      <c r="E7" s="139"/>
      <c r="F7" s="139"/>
      <c r="G7" s="139"/>
      <c r="H7" s="139"/>
      <c r="I7" s="69" t="s">
        <v>54</v>
      </c>
      <c r="J7" s="69" t="s">
        <v>55</v>
      </c>
      <c r="K7" s="69" t="s">
        <v>56</v>
      </c>
      <c r="L7" s="69" t="s">
        <v>57</v>
      </c>
      <c r="M7" s="69" t="s">
        <v>58</v>
      </c>
      <c r="N7" s="69" t="s">
        <v>59</v>
      </c>
      <c r="O7" s="70" t="s">
        <v>60</v>
      </c>
      <c r="P7" s="37"/>
      <c r="Q7" s="37"/>
      <c r="R7" s="37"/>
      <c r="S7" s="37"/>
      <c r="T7" s="38"/>
      <c r="U7" s="37"/>
      <c r="V7" s="37"/>
      <c r="W7" s="38"/>
    </row>
    <row r="8" spans="1:23" s="42" customFormat="1" ht="12.75">
      <c r="A8" s="40"/>
      <c r="B8" s="71" t="s">
        <v>2</v>
      </c>
      <c r="C8" s="71" t="s">
        <v>3</v>
      </c>
      <c r="D8" s="71" t="s">
        <v>48</v>
      </c>
      <c r="E8" s="71" t="s">
        <v>49</v>
      </c>
      <c r="F8" s="71" t="s">
        <v>76</v>
      </c>
      <c r="G8" s="71" t="s">
        <v>77</v>
      </c>
      <c r="H8" s="71" t="s">
        <v>78</v>
      </c>
      <c r="I8" s="72">
        <v>1</v>
      </c>
      <c r="J8" s="72">
        <v>2</v>
      </c>
      <c r="K8" s="72">
        <v>3</v>
      </c>
      <c r="L8" s="72">
        <v>4</v>
      </c>
      <c r="M8" s="72">
        <v>5</v>
      </c>
      <c r="N8" s="73">
        <v>8</v>
      </c>
      <c r="O8" s="73">
        <v>9</v>
      </c>
      <c r="P8" s="41"/>
      <c r="Q8" s="41"/>
      <c r="R8" s="41"/>
      <c r="S8" s="41"/>
      <c r="T8" s="41"/>
      <c r="U8" s="41"/>
      <c r="V8" s="41"/>
      <c r="W8" s="41"/>
    </row>
    <row r="9" spans="1:23" s="42" customFormat="1" ht="12.75">
      <c r="A9" s="40"/>
      <c r="B9" s="71"/>
      <c r="C9" s="71"/>
      <c r="D9" s="71"/>
      <c r="E9" s="71"/>
      <c r="F9" s="71"/>
      <c r="G9" s="71"/>
      <c r="H9" s="71"/>
      <c r="I9" s="73"/>
      <c r="J9" s="73"/>
      <c r="K9" s="73"/>
      <c r="L9" s="73"/>
      <c r="M9" s="73"/>
      <c r="N9" s="73"/>
      <c r="O9" s="73"/>
      <c r="P9" s="41"/>
      <c r="Q9" s="41"/>
      <c r="R9" s="41"/>
      <c r="S9" s="41"/>
      <c r="T9" s="41"/>
      <c r="U9" s="41"/>
      <c r="V9" s="41"/>
      <c r="W9" s="41"/>
    </row>
    <row r="10" spans="1:23" s="42" customFormat="1" ht="15.75" customHeight="1">
      <c r="A10" s="40"/>
      <c r="B10" s="71"/>
      <c r="C10" s="74" t="s">
        <v>33</v>
      </c>
      <c r="D10" s="117"/>
      <c r="E10" s="126"/>
      <c r="F10" s="75"/>
      <c r="G10" s="75"/>
      <c r="H10" s="75"/>
      <c r="I10" s="76"/>
      <c r="J10" s="76"/>
      <c r="K10" s="76"/>
      <c r="L10" s="76"/>
      <c r="M10" s="76"/>
      <c r="N10" s="76"/>
      <c r="O10" s="76"/>
      <c r="P10" s="41"/>
      <c r="Q10" s="41"/>
      <c r="R10" s="41"/>
      <c r="S10" s="41"/>
      <c r="T10" s="41"/>
      <c r="U10" s="41"/>
      <c r="V10" s="41"/>
      <c r="W10" s="41"/>
    </row>
    <row r="11" spans="1:23" s="42" customFormat="1" ht="15" customHeight="1">
      <c r="A11" s="40"/>
      <c r="B11" s="71" t="s">
        <v>79</v>
      </c>
      <c r="C11" s="74" t="s">
        <v>99</v>
      </c>
      <c r="D11" s="118" t="s">
        <v>100</v>
      </c>
      <c r="E11" s="126" t="s">
        <v>101</v>
      </c>
      <c r="F11" s="122" t="s">
        <v>128</v>
      </c>
      <c r="G11" s="124" t="s">
        <v>129</v>
      </c>
      <c r="H11" s="126" t="s">
        <v>130</v>
      </c>
      <c r="I11" s="120">
        <v>20946</v>
      </c>
      <c r="J11" s="120">
        <v>20791</v>
      </c>
      <c r="K11" s="120">
        <v>10357</v>
      </c>
      <c r="L11" s="120"/>
      <c r="M11" s="120"/>
      <c r="N11" s="120"/>
      <c r="O11" s="79">
        <f aca="true" t="shared" si="0" ref="O11:O24">SUM(I11:N11)</f>
        <v>52094</v>
      </c>
      <c r="P11" s="41"/>
      <c r="Q11" s="41"/>
      <c r="R11" s="41"/>
      <c r="S11" s="41"/>
      <c r="T11" s="41"/>
      <c r="U11" s="41"/>
      <c r="V11" s="41"/>
      <c r="W11" s="41"/>
    </row>
    <row r="12" spans="1:23" s="42" customFormat="1" ht="15" customHeight="1">
      <c r="A12" s="40"/>
      <c r="B12" s="71" t="s">
        <v>80</v>
      </c>
      <c r="C12" s="74" t="s">
        <v>99</v>
      </c>
      <c r="D12" s="118" t="s">
        <v>102</v>
      </c>
      <c r="E12" s="126" t="s">
        <v>103</v>
      </c>
      <c r="F12" s="122" t="s">
        <v>131</v>
      </c>
      <c r="G12" s="124" t="s">
        <v>132</v>
      </c>
      <c r="H12" s="126" t="s">
        <v>133</v>
      </c>
      <c r="I12" s="120">
        <v>2460</v>
      </c>
      <c r="J12" s="120">
        <v>2454</v>
      </c>
      <c r="K12" s="120">
        <v>2448</v>
      </c>
      <c r="L12" s="120">
        <v>2442</v>
      </c>
      <c r="M12" s="120">
        <v>2441</v>
      </c>
      <c r="N12" s="120">
        <v>3044</v>
      </c>
      <c r="O12" s="79">
        <f t="shared" si="0"/>
        <v>15289</v>
      </c>
      <c r="P12" s="41"/>
      <c r="Q12" s="41"/>
      <c r="R12" s="41"/>
      <c r="S12" s="41"/>
      <c r="T12" s="41"/>
      <c r="U12" s="41"/>
      <c r="V12" s="41"/>
      <c r="W12" s="41"/>
    </row>
    <row r="13" spans="1:23" s="42" customFormat="1" ht="15" customHeight="1">
      <c r="A13" s="40"/>
      <c r="B13" s="71" t="s">
        <v>81</v>
      </c>
      <c r="C13" s="74" t="s">
        <v>99</v>
      </c>
      <c r="D13" s="118" t="s">
        <v>104</v>
      </c>
      <c r="E13" s="126" t="s">
        <v>105</v>
      </c>
      <c r="F13" s="122" t="s">
        <v>134</v>
      </c>
      <c r="G13" s="124" t="s">
        <v>135</v>
      </c>
      <c r="H13" s="126" t="s">
        <v>136</v>
      </c>
      <c r="I13" s="120">
        <v>16900</v>
      </c>
      <c r="J13" s="120">
        <v>16859</v>
      </c>
      <c r="K13" s="120">
        <v>16818</v>
      </c>
      <c r="L13" s="120">
        <v>16777</v>
      </c>
      <c r="M13" s="120">
        <v>16765</v>
      </c>
      <c r="N13" s="120">
        <v>142258</v>
      </c>
      <c r="O13" s="79">
        <f t="shared" si="0"/>
        <v>226377</v>
      </c>
      <c r="P13" s="41"/>
      <c r="Q13" s="41"/>
      <c r="R13" s="41"/>
      <c r="S13" s="41"/>
      <c r="T13" s="41"/>
      <c r="U13" s="41"/>
      <c r="V13" s="41"/>
      <c r="W13" s="41"/>
    </row>
    <row r="14" spans="1:23" s="42" customFormat="1" ht="15" customHeight="1">
      <c r="A14" s="40"/>
      <c r="B14" s="71" t="s">
        <v>82</v>
      </c>
      <c r="C14" s="74" t="s">
        <v>99</v>
      </c>
      <c r="D14" s="118" t="s">
        <v>106</v>
      </c>
      <c r="E14" s="126" t="s">
        <v>107</v>
      </c>
      <c r="F14" s="122" t="s">
        <v>137</v>
      </c>
      <c r="G14" s="124" t="s">
        <v>138</v>
      </c>
      <c r="H14" s="126" t="s">
        <v>139</v>
      </c>
      <c r="I14" s="120">
        <v>2324</v>
      </c>
      <c r="J14" s="120">
        <v>2318</v>
      </c>
      <c r="K14" s="120">
        <v>2312</v>
      </c>
      <c r="L14" s="120">
        <v>2307</v>
      </c>
      <c r="M14" s="120">
        <v>2306</v>
      </c>
      <c r="N14" s="120">
        <v>5163</v>
      </c>
      <c r="O14" s="79">
        <f t="shared" si="0"/>
        <v>16730</v>
      </c>
      <c r="P14" s="41"/>
      <c r="Q14" s="41"/>
      <c r="R14" s="41"/>
      <c r="S14" s="41"/>
      <c r="T14" s="41"/>
      <c r="U14" s="41"/>
      <c r="V14" s="41"/>
      <c r="W14" s="41"/>
    </row>
    <row r="15" spans="1:23" s="42" customFormat="1" ht="15.75" customHeight="1">
      <c r="A15" s="40"/>
      <c r="B15" s="71" t="s">
        <v>83</v>
      </c>
      <c r="C15" s="74" t="s">
        <v>99</v>
      </c>
      <c r="D15" s="118" t="s">
        <v>108</v>
      </c>
      <c r="E15" s="126" t="s">
        <v>109</v>
      </c>
      <c r="F15" s="122" t="s">
        <v>140</v>
      </c>
      <c r="G15" s="124" t="s">
        <v>141</v>
      </c>
      <c r="H15" s="126" t="s">
        <v>142</v>
      </c>
      <c r="I15" s="120">
        <v>10292</v>
      </c>
      <c r="J15" s="120">
        <v>10267</v>
      </c>
      <c r="K15" s="120">
        <v>10242</v>
      </c>
      <c r="L15" s="120">
        <v>10218</v>
      </c>
      <c r="M15" s="120">
        <v>10216</v>
      </c>
      <c r="N15" s="120">
        <v>95262</v>
      </c>
      <c r="O15" s="79">
        <f t="shared" si="0"/>
        <v>146497</v>
      </c>
      <c r="P15" s="41"/>
      <c r="Q15" s="41"/>
      <c r="R15" s="41"/>
      <c r="S15" s="41"/>
      <c r="T15" s="41"/>
      <c r="U15" s="41"/>
      <c r="V15" s="41"/>
      <c r="W15" s="41"/>
    </row>
    <row r="16" spans="1:23" s="42" customFormat="1" ht="15" customHeight="1">
      <c r="A16" s="40"/>
      <c r="B16" s="71" t="s">
        <v>84</v>
      </c>
      <c r="C16" s="74" t="s">
        <v>99</v>
      </c>
      <c r="D16" s="118" t="s">
        <v>110</v>
      </c>
      <c r="E16" s="126" t="s">
        <v>111</v>
      </c>
      <c r="F16" s="122" t="s">
        <v>143</v>
      </c>
      <c r="G16" s="124" t="s">
        <v>144</v>
      </c>
      <c r="H16" s="126" t="s">
        <v>145</v>
      </c>
      <c r="I16" s="120">
        <v>2762</v>
      </c>
      <c r="J16" s="120">
        <v>2755</v>
      </c>
      <c r="K16" s="120">
        <v>2749</v>
      </c>
      <c r="L16" s="120">
        <v>2742</v>
      </c>
      <c r="M16" s="120">
        <v>2732</v>
      </c>
      <c r="N16" s="120">
        <v>19145</v>
      </c>
      <c r="O16" s="79">
        <f t="shared" si="0"/>
        <v>32885</v>
      </c>
      <c r="P16" s="41"/>
      <c r="Q16" s="41"/>
      <c r="R16" s="41"/>
      <c r="S16" s="41"/>
      <c r="T16" s="41"/>
      <c r="U16" s="41"/>
      <c r="V16" s="41"/>
      <c r="W16" s="41"/>
    </row>
    <row r="17" spans="1:23" s="42" customFormat="1" ht="15" customHeight="1">
      <c r="A17" s="40"/>
      <c r="B17" s="71" t="s">
        <v>85</v>
      </c>
      <c r="C17" s="74" t="s">
        <v>99</v>
      </c>
      <c r="D17" s="118" t="s">
        <v>112</v>
      </c>
      <c r="E17" s="126" t="s">
        <v>113</v>
      </c>
      <c r="F17" s="122" t="s">
        <v>146</v>
      </c>
      <c r="G17" s="124" t="s">
        <v>147</v>
      </c>
      <c r="H17" s="126" t="s">
        <v>148</v>
      </c>
      <c r="I17" s="120">
        <v>2256</v>
      </c>
      <c r="J17" s="120">
        <v>564</v>
      </c>
      <c r="K17" s="120"/>
      <c r="L17" s="120"/>
      <c r="M17" s="120"/>
      <c r="N17" s="120"/>
      <c r="O17" s="79">
        <f t="shared" si="0"/>
        <v>2820</v>
      </c>
      <c r="P17" s="41"/>
      <c r="Q17" s="41"/>
      <c r="R17" s="41"/>
      <c r="S17" s="41"/>
      <c r="T17" s="41"/>
      <c r="U17" s="41"/>
      <c r="V17" s="41"/>
      <c r="W17" s="41"/>
    </row>
    <row r="18" spans="1:23" s="42" customFormat="1" ht="15" customHeight="1">
      <c r="A18" s="40"/>
      <c r="B18" s="71" t="s">
        <v>86</v>
      </c>
      <c r="C18" s="74" t="s">
        <v>99</v>
      </c>
      <c r="D18" s="118" t="s">
        <v>114</v>
      </c>
      <c r="E18" s="126" t="s">
        <v>115</v>
      </c>
      <c r="F18" s="122" t="s">
        <v>149</v>
      </c>
      <c r="G18" s="124" t="s">
        <v>150</v>
      </c>
      <c r="H18" s="126" t="s">
        <v>151</v>
      </c>
      <c r="I18" s="120">
        <v>2692</v>
      </c>
      <c r="J18" s="120">
        <v>2015</v>
      </c>
      <c r="K18" s="120"/>
      <c r="L18" s="120"/>
      <c r="M18" s="120"/>
      <c r="N18" s="120"/>
      <c r="O18" s="79">
        <f t="shared" si="0"/>
        <v>4707</v>
      </c>
      <c r="P18" s="41"/>
      <c r="Q18" s="41"/>
      <c r="R18" s="41"/>
      <c r="S18" s="41"/>
      <c r="T18" s="41"/>
      <c r="U18" s="41"/>
      <c r="V18" s="41"/>
      <c r="W18" s="41"/>
    </row>
    <row r="19" spans="1:23" s="42" customFormat="1" ht="15" customHeight="1">
      <c r="A19" s="40"/>
      <c r="B19" s="71" t="s">
        <v>87</v>
      </c>
      <c r="C19" s="74" t="s">
        <v>99</v>
      </c>
      <c r="D19" s="118" t="s">
        <v>116</v>
      </c>
      <c r="E19" s="126" t="s">
        <v>117</v>
      </c>
      <c r="F19" s="122" t="s">
        <v>152</v>
      </c>
      <c r="G19" s="124">
        <v>29040</v>
      </c>
      <c r="H19" s="126" t="s">
        <v>153</v>
      </c>
      <c r="I19" s="120">
        <v>6896</v>
      </c>
      <c r="J19" s="120">
        <v>6836</v>
      </c>
      <c r="K19" s="120">
        <v>1681</v>
      </c>
      <c r="L19" s="120"/>
      <c r="M19" s="120"/>
      <c r="N19" s="120"/>
      <c r="O19" s="79">
        <f t="shared" si="0"/>
        <v>15413</v>
      </c>
      <c r="P19" s="41"/>
      <c r="Q19" s="41"/>
      <c r="R19" s="41"/>
      <c r="S19" s="41"/>
      <c r="T19" s="41"/>
      <c r="U19" s="41"/>
      <c r="V19" s="41"/>
      <c r="W19" s="41"/>
    </row>
    <row r="20" spans="1:23" s="42" customFormat="1" ht="15" customHeight="1">
      <c r="A20" s="40"/>
      <c r="B20" s="71" t="s">
        <v>88</v>
      </c>
      <c r="C20" s="74" t="s">
        <v>99</v>
      </c>
      <c r="D20" s="118" t="s">
        <v>118</v>
      </c>
      <c r="E20" s="126" t="s">
        <v>119</v>
      </c>
      <c r="F20" s="122" t="s">
        <v>154</v>
      </c>
      <c r="G20" s="124">
        <v>7865</v>
      </c>
      <c r="H20" s="126" t="s">
        <v>155</v>
      </c>
      <c r="I20" s="120">
        <v>462</v>
      </c>
      <c r="J20" s="120">
        <v>459</v>
      </c>
      <c r="K20" s="120">
        <v>229</v>
      </c>
      <c r="L20" s="120"/>
      <c r="M20" s="120"/>
      <c r="N20" s="120"/>
      <c r="O20" s="79">
        <f t="shared" si="0"/>
        <v>1150</v>
      </c>
      <c r="P20" s="41"/>
      <c r="Q20" s="41"/>
      <c r="R20" s="41"/>
      <c r="S20" s="41"/>
      <c r="T20" s="41"/>
      <c r="U20" s="41"/>
      <c r="V20" s="41"/>
      <c r="W20" s="41"/>
    </row>
    <row r="21" spans="1:23" s="42" customFormat="1" ht="15" customHeight="1">
      <c r="A21" s="40"/>
      <c r="B21" s="71" t="s">
        <v>89</v>
      </c>
      <c r="C21" s="74" t="s">
        <v>99</v>
      </c>
      <c r="D21" s="119" t="s">
        <v>120</v>
      </c>
      <c r="E21" s="127" t="s">
        <v>121</v>
      </c>
      <c r="F21" s="123" t="s">
        <v>156</v>
      </c>
      <c r="G21" s="125">
        <v>43913</v>
      </c>
      <c r="H21" s="127" t="s">
        <v>157</v>
      </c>
      <c r="I21" s="121">
        <v>1148</v>
      </c>
      <c r="J21" s="121">
        <v>1167</v>
      </c>
      <c r="K21" s="121">
        <v>1155</v>
      </c>
      <c r="L21" s="121"/>
      <c r="M21" s="121"/>
      <c r="N21" s="121"/>
      <c r="O21" s="79">
        <f t="shared" si="0"/>
        <v>3470</v>
      </c>
      <c r="P21" s="41"/>
      <c r="Q21" s="41"/>
      <c r="R21" s="41"/>
      <c r="S21" s="41"/>
      <c r="T21" s="41"/>
      <c r="U21" s="41"/>
      <c r="V21" s="41"/>
      <c r="W21" s="41"/>
    </row>
    <row r="22" spans="1:23" s="42" customFormat="1" ht="15" customHeight="1">
      <c r="A22" s="40"/>
      <c r="B22" s="71" t="s">
        <v>90</v>
      </c>
      <c r="C22" s="74" t="s">
        <v>99</v>
      </c>
      <c r="D22" s="119" t="s">
        <v>122</v>
      </c>
      <c r="E22" s="127" t="s">
        <v>123</v>
      </c>
      <c r="F22" s="123" t="s">
        <v>158</v>
      </c>
      <c r="G22" s="125">
        <v>244469.03</v>
      </c>
      <c r="H22" s="127" t="s">
        <v>159</v>
      </c>
      <c r="I22" s="121">
        <v>1278</v>
      </c>
      <c r="J22" s="121">
        <v>1167</v>
      </c>
      <c r="K22" s="121">
        <v>1180</v>
      </c>
      <c r="L22" s="121">
        <v>1170</v>
      </c>
      <c r="M22" s="121">
        <v>1165</v>
      </c>
      <c r="N22" s="121">
        <v>14437</v>
      </c>
      <c r="O22" s="79">
        <f t="shared" si="0"/>
        <v>20397</v>
      </c>
      <c r="P22" s="41"/>
      <c r="Q22" s="41"/>
      <c r="R22" s="41"/>
      <c r="S22" s="41"/>
      <c r="T22" s="41"/>
      <c r="U22" s="41"/>
      <c r="V22" s="41"/>
      <c r="W22" s="41"/>
    </row>
    <row r="23" spans="1:23" s="42" customFormat="1" ht="15" customHeight="1">
      <c r="A23" s="40"/>
      <c r="B23" s="71" t="s">
        <v>91</v>
      </c>
      <c r="C23" s="74" t="s">
        <v>99</v>
      </c>
      <c r="D23" s="119" t="s">
        <v>124</v>
      </c>
      <c r="E23" s="127" t="s">
        <v>125</v>
      </c>
      <c r="F23" s="123" t="s">
        <v>160</v>
      </c>
      <c r="G23" s="125">
        <v>71361</v>
      </c>
      <c r="H23" s="127" t="s">
        <v>161</v>
      </c>
      <c r="I23" s="121">
        <v>4274</v>
      </c>
      <c r="J23" s="121">
        <v>4237</v>
      </c>
      <c r="K23" s="121">
        <v>4202</v>
      </c>
      <c r="L23" s="121">
        <v>4167</v>
      </c>
      <c r="M23" s="121">
        <v>4131</v>
      </c>
      <c r="N23" s="121">
        <v>57676</v>
      </c>
      <c r="O23" s="79">
        <f t="shared" si="0"/>
        <v>78687</v>
      </c>
      <c r="P23" s="41"/>
      <c r="Q23" s="41"/>
      <c r="R23" s="41"/>
      <c r="S23" s="41"/>
      <c r="T23" s="41"/>
      <c r="U23" s="41"/>
      <c r="V23" s="41"/>
      <c r="W23" s="41"/>
    </row>
    <row r="24" spans="1:23" s="42" customFormat="1" ht="15" customHeight="1">
      <c r="A24" s="40"/>
      <c r="B24" s="71" t="s">
        <v>92</v>
      </c>
      <c r="C24" s="74" t="s">
        <v>99</v>
      </c>
      <c r="D24" s="119" t="s">
        <v>126</v>
      </c>
      <c r="E24" s="127" t="s">
        <v>127</v>
      </c>
      <c r="F24" s="123" t="s">
        <v>162</v>
      </c>
      <c r="G24" s="125">
        <v>55722</v>
      </c>
      <c r="H24" s="127" t="s">
        <v>163</v>
      </c>
      <c r="I24" s="121">
        <v>4258</v>
      </c>
      <c r="J24" s="121">
        <v>4221</v>
      </c>
      <c r="K24" s="121">
        <v>4184</v>
      </c>
      <c r="L24" s="121">
        <v>4147</v>
      </c>
      <c r="M24" s="121">
        <v>4110</v>
      </c>
      <c r="N24" s="121">
        <v>39051</v>
      </c>
      <c r="O24" s="79">
        <f t="shared" si="0"/>
        <v>59971</v>
      </c>
      <c r="P24" s="41"/>
      <c r="Q24" s="41"/>
      <c r="R24" s="41"/>
      <c r="S24" s="41"/>
      <c r="T24" s="41"/>
      <c r="U24" s="41"/>
      <c r="V24" s="41"/>
      <c r="W24" s="41"/>
    </row>
    <row r="25" spans="1:23" s="42" customFormat="1" ht="15" customHeight="1">
      <c r="A25" s="40"/>
      <c r="B25" s="71" t="s">
        <v>93</v>
      </c>
      <c r="C25" s="74"/>
      <c r="D25" s="119"/>
      <c r="E25" s="77"/>
      <c r="F25" s="77"/>
      <c r="G25" s="125"/>
      <c r="H25" s="127"/>
      <c r="I25" s="121"/>
      <c r="J25" s="121"/>
      <c r="K25" s="121"/>
      <c r="L25" s="121"/>
      <c r="M25" s="121"/>
      <c r="N25" s="121"/>
      <c r="O25" s="79">
        <f>SUM(I25:N25)</f>
        <v>0</v>
      </c>
      <c r="P25" s="41"/>
      <c r="Q25" s="41"/>
      <c r="R25" s="41"/>
      <c r="S25" s="41"/>
      <c r="T25" s="41"/>
      <c r="U25" s="41"/>
      <c r="V25" s="41"/>
      <c r="W25" s="41"/>
    </row>
    <row r="26" spans="1:23" s="31" customFormat="1" ht="15.75">
      <c r="A26" s="30"/>
      <c r="B26" s="80"/>
      <c r="C26" s="81" t="s">
        <v>50</v>
      </c>
      <c r="D26" s="80" t="s">
        <v>44</v>
      </c>
      <c r="E26" s="80" t="s">
        <v>44</v>
      </c>
      <c r="F26" s="80" t="s">
        <v>44</v>
      </c>
      <c r="G26" s="80" t="s">
        <v>44</v>
      </c>
      <c r="H26" s="80" t="s">
        <v>44</v>
      </c>
      <c r="I26" s="79">
        <f aca="true" t="shared" si="1" ref="I26:N26">SUM(I11:I25)</f>
        <v>78948</v>
      </c>
      <c r="J26" s="79">
        <f t="shared" si="1"/>
        <v>76110</v>
      </c>
      <c r="K26" s="79">
        <f t="shared" si="1"/>
        <v>57557</v>
      </c>
      <c r="L26" s="79">
        <f t="shared" si="1"/>
        <v>43970</v>
      </c>
      <c r="M26" s="79">
        <f t="shared" si="1"/>
        <v>43866</v>
      </c>
      <c r="N26" s="79">
        <f t="shared" si="1"/>
        <v>376036</v>
      </c>
      <c r="O26" s="79">
        <f>SUM(O21:O25)</f>
        <v>162525</v>
      </c>
      <c r="P26" s="43"/>
      <c r="Q26" s="43"/>
      <c r="R26" s="43"/>
      <c r="S26" s="43"/>
      <c r="T26" s="44"/>
      <c r="U26" s="43"/>
      <c r="V26" s="43"/>
      <c r="W26" s="44"/>
    </row>
    <row r="27" spans="1:23" s="48" customFormat="1" ht="15.75">
      <c r="A27" s="45"/>
      <c r="B27" s="82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5"/>
      <c r="P27" s="46"/>
      <c r="Q27" s="46"/>
      <c r="R27" s="46"/>
      <c r="S27" s="46"/>
      <c r="T27" s="47"/>
      <c r="U27" s="46"/>
      <c r="V27" s="46"/>
      <c r="W27" s="47"/>
    </row>
    <row r="28" spans="1:23" s="48" customFormat="1" ht="15.75">
      <c r="A28" s="45"/>
      <c r="B28" s="86"/>
      <c r="C28" s="100" t="s">
        <v>61</v>
      </c>
      <c r="D28" s="87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9"/>
      <c r="P28" s="46"/>
      <c r="Q28" s="46"/>
      <c r="R28" s="46"/>
      <c r="S28" s="46"/>
      <c r="T28" s="47"/>
      <c r="U28" s="46"/>
      <c r="V28" s="46"/>
      <c r="W28" s="47"/>
    </row>
    <row r="29" spans="1:23" s="48" customFormat="1" ht="15.75">
      <c r="A29" s="45"/>
      <c r="B29" s="80"/>
      <c r="C29" s="90"/>
      <c r="D29" s="90"/>
      <c r="E29" s="80"/>
      <c r="F29" s="80"/>
      <c r="G29" s="80"/>
      <c r="H29" s="80"/>
      <c r="I29" s="78"/>
      <c r="J29" s="78"/>
      <c r="K29" s="78"/>
      <c r="L29" s="78"/>
      <c r="M29" s="78"/>
      <c r="N29" s="78"/>
      <c r="O29" s="79">
        <f>SUM(I29:N29)</f>
        <v>0</v>
      </c>
      <c r="P29" s="46"/>
      <c r="Q29" s="46"/>
      <c r="R29" s="46"/>
      <c r="S29" s="46"/>
      <c r="T29" s="47"/>
      <c r="U29" s="46"/>
      <c r="V29" s="46"/>
      <c r="W29" s="47"/>
    </row>
    <row r="30" spans="1:23" s="31" customFormat="1" ht="15.75">
      <c r="A30" s="30"/>
      <c r="B30" s="80"/>
      <c r="C30" s="91" t="s">
        <v>50</v>
      </c>
      <c r="D30" s="80" t="s">
        <v>44</v>
      </c>
      <c r="E30" s="80" t="s">
        <v>44</v>
      </c>
      <c r="F30" s="80" t="s">
        <v>44</v>
      </c>
      <c r="G30" s="80" t="s">
        <v>44</v>
      </c>
      <c r="H30" s="80" t="s">
        <v>44</v>
      </c>
      <c r="I30" s="79">
        <f aca="true" t="shared" si="2" ref="I30:O30">SUM(I29:I29)</f>
        <v>0</v>
      </c>
      <c r="J30" s="79">
        <f t="shared" si="2"/>
        <v>0</v>
      </c>
      <c r="K30" s="79">
        <f t="shared" si="2"/>
        <v>0</v>
      </c>
      <c r="L30" s="79">
        <f t="shared" si="2"/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33"/>
      <c r="Q30" s="33"/>
      <c r="R30" s="33"/>
      <c r="S30" s="33"/>
      <c r="T30" s="35"/>
      <c r="U30" s="33"/>
      <c r="V30" s="33"/>
      <c r="W30" s="35"/>
    </row>
    <row r="31" spans="1:23" s="31" customFormat="1" ht="15.75">
      <c r="A31" s="30"/>
      <c r="B31" s="50"/>
      <c r="C31" s="51"/>
      <c r="D31" s="51"/>
      <c r="E31" s="51"/>
      <c r="F31" s="51"/>
      <c r="G31" s="51"/>
      <c r="H31" s="51"/>
      <c r="I31" s="49"/>
      <c r="J31" s="49"/>
      <c r="K31" s="49"/>
      <c r="L31" s="49"/>
      <c r="M31" s="49"/>
      <c r="N31" s="49"/>
      <c r="O31" s="97"/>
      <c r="P31" s="33"/>
      <c r="Q31" s="33"/>
      <c r="R31" s="33"/>
      <c r="S31" s="33"/>
      <c r="T31" s="35"/>
      <c r="U31" s="33"/>
      <c r="V31" s="33"/>
      <c r="W31" s="35"/>
    </row>
    <row r="32" spans="1:23" s="31" customFormat="1" ht="15.75">
      <c r="A32" s="30"/>
      <c r="B32" s="52"/>
      <c r="C32" s="92" t="s">
        <v>62</v>
      </c>
      <c r="D32" s="77" t="s">
        <v>44</v>
      </c>
      <c r="E32" s="77" t="s">
        <v>44</v>
      </c>
      <c r="F32" s="77" t="s">
        <v>44</v>
      </c>
      <c r="G32" s="77" t="s">
        <v>44</v>
      </c>
      <c r="H32" s="77" t="s">
        <v>44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79">
        <f>SUM(I32:N32)</f>
        <v>0</v>
      </c>
      <c r="P32" s="33"/>
      <c r="Q32" s="33"/>
      <c r="R32" s="33"/>
      <c r="S32" s="33"/>
      <c r="T32" s="35"/>
      <c r="U32" s="33"/>
      <c r="V32" s="33"/>
      <c r="W32" s="35"/>
    </row>
    <row r="33" spans="1:23" s="31" customFormat="1" ht="15.75">
      <c r="A33" s="30"/>
      <c r="B33" s="52"/>
      <c r="C33" s="53"/>
      <c r="D33" s="53"/>
      <c r="E33" s="53"/>
      <c r="F33" s="53"/>
      <c r="G33" s="53"/>
      <c r="H33" s="53"/>
      <c r="I33" s="49"/>
      <c r="J33" s="49"/>
      <c r="K33" s="49"/>
      <c r="L33" s="49"/>
      <c r="M33" s="49"/>
      <c r="N33" s="49"/>
      <c r="O33" s="98"/>
      <c r="P33" s="33"/>
      <c r="Q33" s="33"/>
      <c r="R33" s="33"/>
      <c r="S33" s="33"/>
      <c r="T33" s="35"/>
      <c r="U33" s="33"/>
      <c r="V33" s="33"/>
      <c r="W33" s="35"/>
    </row>
    <row r="34" spans="1:23" s="31" customFormat="1" ht="15.75">
      <c r="A34" s="30"/>
      <c r="B34" s="52"/>
      <c r="C34" s="92" t="s">
        <v>63</v>
      </c>
      <c r="D34" s="93"/>
      <c r="E34" s="93"/>
      <c r="F34" s="93"/>
      <c r="G34" s="93"/>
      <c r="H34" s="93"/>
      <c r="I34" s="79">
        <f aca="true" t="shared" si="3" ref="I34:N34">I26+I30</f>
        <v>78948</v>
      </c>
      <c r="J34" s="79">
        <f t="shared" si="3"/>
        <v>76110</v>
      </c>
      <c r="K34" s="79">
        <f t="shared" si="3"/>
        <v>57557</v>
      </c>
      <c r="L34" s="79">
        <f t="shared" si="3"/>
        <v>43970</v>
      </c>
      <c r="M34" s="79">
        <f t="shared" si="3"/>
        <v>43866</v>
      </c>
      <c r="N34" s="79">
        <f t="shared" si="3"/>
        <v>376036</v>
      </c>
      <c r="O34" s="79">
        <f>SUM(I34:N34)</f>
        <v>676487</v>
      </c>
      <c r="P34" s="33"/>
      <c r="Q34" s="33"/>
      <c r="R34" s="33"/>
      <c r="S34" s="33"/>
      <c r="T34" s="35"/>
      <c r="U34" s="33"/>
      <c r="V34" s="33"/>
      <c r="W34" s="35"/>
    </row>
    <row r="35" spans="1:23" s="31" customFormat="1" ht="15.75">
      <c r="A35" s="30"/>
      <c r="B35" s="52"/>
      <c r="C35" s="54"/>
      <c r="D35" s="54"/>
      <c r="E35" s="54"/>
      <c r="F35" s="54"/>
      <c r="G35" s="54"/>
      <c r="H35" s="54"/>
      <c r="I35" s="55"/>
      <c r="J35" s="55"/>
      <c r="K35" s="55"/>
      <c r="L35" s="55"/>
      <c r="M35" s="55"/>
      <c r="N35" s="55"/>
      <c r="O35" s="55"/>
      <c r="P35" s="33"/>
      <c r="Q35" s="33"/>
      <c r="R35" s="33"/>
      <c r="S35" s="33"/>
      <c r="T35" s="35"/>
      <c r="U35" s="33"/>
      <c r="V35" s="33"/>
      <c r="W35" s="35"/>
    </row>
    <row r="36" spans="1:23" s="31" customFormat="1" ht="18.75" customHeight="1">
      <c r="A36" s="30"/>
      <c r="B36" s="52"/>
      <c r="C36" s="138" t="s">
        <v>64</v>
      </c>
      <c r="D36" s="138"/>
      <c r="E36" s="138"/>
      <c r="F36" s="90"/>
      <c r="G36" s="90"/>
      <c r="H36" s="90"/>
      <c r="I36" s="95">
        <f>I34/O38*100</f>
        <v>8.761165358839568</v>
      </c>
      <c r="J36" s="95">
        <f>J34/O38*100</f>
        <v>8.446221506070826</v>
      </c>
      <c r="K36" s="95">
        <f>K34/O38*100</f>
        <v>6.387323232491375</v>
      </c>
      <c r="L36" s="95">
        <f>L34/O38*100</f>
        <v>4.879521214320513</v>
      </c>
      <c r="M36" s="95">
        <f>M34/O38*100</f>
        <v>4.86797993148473</v>
      </c>
      <c r="N36" s="96" t="s">
        <v>44</v>
      </c>
      <c r="O36" s="96" t="s">
        <v>44</v>
      </c>
      <c r="P36" s="33"/>
      <c r="Q36" s="33"/>
      <c r="R36" s="33"/>
      <c r="S36" s="33"/>
      <c r="T36" s="35"/>
      <c r="U36" s="33"/>
      <c r="V36" s="33"/>
      <c r="W36" s="35"/>
    </row>
    <row r="37" spans="1:23" s="31" customFormat="1" ht="15.75">
      <c r="A37" s="30"/>
      <c r="B37" s="56"/>
      <c r="C37" s="57"/>
      <c r="D37" s="58"/>
      <c r="E37" s="58"/>
      <c r="F37" s="58"/>
      <c r="G37" s="58"/>
      <c r="H37" s="58"/>
      <c r="I37" s="94"/>
      <c r="J37" s="94"/>
      <c r="K37" s="94"/>
      <c r="L37" s="94"/>
      <c r="M37" s="94"/>
      <c r="N37" s="94"/>
      <c r="O37" s="59"/>
      <c r="P37" s="33"/>
      <c r="Q37" s="33"/>
      <c r="R37" s="33"/>
      <c r="S37" s="33"/>
      <c r="T37" s="35"/>
      <c r="U37" s="33"/>
      <c r="V37" s="33"/>
      <c r="W37" s="35"/>
    </row>
    <row r="38" spans="1:23" s="31" customFormat="1" ht="48" customHeight="1">
      <c r="A38" s="30"/>
      <c r="B38" s="56"/>
      <c r="C38" s="140" t="s">
        <v>65</v>
      </c>
      <c r="D38" s="140"/>
      <c r="E38" s="140"/>
      <c r="F38" s="101"/>
      <c r="G38" s="101"/>
      <c r="H38" s="101"/>
      <c r="I38" s="60"/>
      <c r="J38" s="60"/>
      <c r="K38" s="60"/>
      <c r="L38" s="60"/>
      <c r="M38" s="60"/>
      <c r="N38" s="60"/>
      <c r="O38" s="110">
        <v>901113</v>
      </c>
      <c r="P38" s="33"/>
      <c r="Q38" s="33"/>
      <c r="R38" s="33"/>
      <c r="S38" s="33"/>
      <c r="T38" s="35"/>
      <c r="U38" s="33"/>
      <c r="V38" s="33"/>
      <c r="W38" s="35"/>
    </row>
    <row r="39" spans="1:23" s="31" customFormat="1" ht="15.75">
      <c r="A39" s="30"/>
      <c r="B39" s="61"/>
      <c r="C39" s="62"/>
      <c r="D39" s="63"/>
      <c r="E39" s="63"/>
      <c r="F39" s="63"/>
      <c r="G39" s="63"/>
      <c r="H39" s="63"/>
      <c r="I39" s="64"/>
      <c r="J39" s="64"/>
      <c r="K39" s="64"/>
      <c r="L39" s="64"/>
      <c r="M39" s="64"/>
      <c r="N39" s="64"/>
      <c r="O39" s="65"/>
      <c r="P39" s="33"/>
      <c r="Q39" s="33"/>
      <c r="R39" s="33"/>
      <c r="S39" s="33"/>
      <c r="T39" s="33"/>
      <c r="U39" s="33"/>
      <c r="V39" s="33"/>
      <c r="W39" s="33"/>
    </row>
    <row r="42" spans="1:8" s="26" customFormat="1" ht="12.75">
      <c r="A42" s="23" t="s">
        <v>37</v>
      </c>
      <c r="B42" s="24"/>
      <c r="C42" s="115" t="s">
        <v>96</v>
      </c>
      <c r="D42" s="25"/>
      <c r="E42" s="25"/>
      <c r="F42" s="25"/>
      <c r="G42" s="25"/>
      <c r="H42" s="25"/>
    </row>
    <row r="43" spans="1:8" s="26" customFormat="1" ht="12.75">
      <c r="A43" s="27"/>
      <c r="B43" s="141"/>
      <c r="C43" s="141"/>
      <c r="D43" s="141"/>
      <c r="E43" s="27"/>
      <c r="F43" s="27"/>
      <c r="G43" s="27"/>
      <c r="H43" s="27"/>
    </row>
    <row r="44" spans="1:8" s="23" customFormat="1" ht="12.75">
      <c r="A44" s="111" t="s">
        <v>39</v>
      </c>
      <c r="B44" s="112"/>
      <c r="C44" s="116" t="s">
        <v>97</v>
      </c>
      <c r="D44" s="113"/>
      <c r="E44" s="29"/>
      <c r="F44" s="29"/>
      <c r="G44" s="29"/>
      <c r="H44" s="29"/>
    </row>
    <row r="45" spans="1:8" s="23" customFormat="1" ht="12.75">
      <c r="A45" s="27"/>
      <c r="B45" s="141"/>
      <c r="C45" s="141"/>
      <c r="D45" s="141"/>
      <c r="E45" s="141"/>
      <c r="F45" s="27"/>
      <c r="G45" s="27"/>
      <c r="H45" s="27"/>
    </row>
    <row r="46" spans="1:8" s="23" customFormat="1" ht="12.75">
      <c r="A46" s="23" t="s">
        <v>41</v>
      </c>
      <c r="B46" s="28">
        <v>64521215</v>
      </c>
      <c r="C46" s="29"/>
      <c r="D46" s="29"/>
      <c r="E46" s="29"/>
      <c r="F46" s="29"/>
      <c r="G46" s="29"/>
      <c r="H46" s="29"/>
    </row>
    <row r="47" spans="2:8" s="23" customFormat="1" ht="12.75">
      <c r="B47" s="28"/>
      <c r="C47" s="29"/>
      <c r="D47" s="29"/>
      <c r="E47" s="29"/>
      <c r="F47" s="29"/>
      <c r="G47" s="29"/>
      <c r="H47" s="29"/>
    </row>
    <row r="48" spans="1:8" s="23" customFormat="1" ht="12.75">
      <c r="A48" s="23" t="s">
        <v>42</v>
      </c>
      <c r="B48" s="114" t="s">
        <v>98</v>
      </c>
      <c r="C48" s="29"/>
      <c r="D48" s="29"/>
      <c r="E48" s="29"/>
      <c r="F48" s="29"/>
      <c r="G48" s="29"/>
      <c r="H48" s="29"/>
    </row>
  </sheetData>
  <sheetProtection selectLockedCells="1" selectUnlockedCells="1"/>
  <mergeCells count="16">
    <mergeCell ref="C38:E38"/>
    <mergeCell ref="B6:B7"/>
    <mergeCell ref="C6:C7"/>
    <mergeCell ref="B43:D43"/>
    <mergeCell ref="B45:E45"/>
    <mergeCell ref="D6:D7"/>
    <mergeCell ref="E6:E7"/>
    <mergeCell ref="I6:O6"/>
    <mergeCell ref="C1:O1"/>
    <mergeCell ref="B2:O2"/>
    <mergeCell ref="B3:O3"/>
    <mergeCell ref="C4:O4"/>
    <mergeCell ref="C36:E36"/>
    <mergeCell ref="F6:F7"/>
    <mergeCell ref="G6:G7"/>
    <mergeCell ref="H6:H7"/>
  </mergeCells>
  <hyperlinks>
    <hyperlink ref="B48" r:id="rId1" display="finanses@baltinava.lv"/>
  </hyperlink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1" r:id="rId2"/>
  <headerFooter alignWithMargins="0">
    <oddFooter>&amp;L&amp;"Times New Roman,Regular"4-SAI; Pārskats par saistību apmēru&amp;R&amp;"Times New Roman,Regular"&amp;P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Maija</cp:lastModifiedBy>
  <cp:lastPrinted>2017-08-08T11:35:42Z</cp:lastPrinted>
  <dcterms:created xsi:type="dcterms:W3CDTF">2017-08-07T06:38:07Z</dcterms:created>
  <dcterms:modified xsi:type="dcterms:W3CDTF">2020-01-22T14:45:06Z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